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Editais\Editais 2022\1 - PMMG\Processo nº 42-2022 - Portico de Entrada - Portaria SEF nº 254-2022 – SANTUR 6392022\Planilhas\"/>
    </mc:Choice>
  </mc:AlternateContent>
  <xr:revisionPtr revIDLastSave="0" documentId="13_ncr:1_{8692F6DC-BCD8-4306-A9B2-A1E7BD0180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ento " sheetId="3" r:id="rId1"/>
    <sheet name="Cronograma" sheetId="4" r:id="rId2"/>
    <sheet name="Orçamento" sheetId="1" state="hidden" r:id="rId3"/>
  </sheets>
  <externalReferences>
    <externalReference r:id="rId4"/>
  </externalReferences>
  <definedNames>
    <definedName name="ORÇAMENTO.BancoRef" hidden="1">Orçamento!#REF!</definedName>
    <definedName name="ORÇAMENTO.CustoUnitario" hidden="1">ROUND('Orçamento '!$U1,15-13*'Orçamento '!$AF$11)</definedName>
    <definedName name="ORÇAMENTO.PrecoUnitarioLicitado" hidden="1">'Orçamento '!$AL1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TIPOORCAMENTO" hidden="1">IF(VALUE([1]MENU!$O$3)=2,"Licitado","Proposto")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9" i="4" l="1"/>
  <c r="F85" i="3" l="1"/>
  <c r="F28" i="3" l="1"/>
  <c r="B41" i="4" l="1"/>
  <c r="B40" i="4"/>
  <c r="B39" i="4"/>
  <c r="B38" i="4"/>
  <c r="B37" i="4"/>
  <c r="B36" i="4"/>
  <c r="B35" i="4"/>
  <c r="B34" i="4"/>
  <c r="B33" i="4"/>
  <c r="A10" i="4"/>
  <c r="B4" i="4"/>
  <c r="B7" i="4"/>
  <c r="F128" i="3"/>
  <c r="F127" i="3"/>
  <c r="F123" i="3"/>
  <c r="F122" i="3"/>
  <c r="F121" i="3"/>
  <c r="F120" i="3"/>
  <c r="F116" i="3"/>
  <c r="F115" i="3"/>
  <c r="F114" i="3"/>
  <c r="F113" i="3"/>
  <c r="F112" i="3"/>
  <c r="F105" i="3"/>
  <c r="F106" i="3"/>
  <c r="F107" i="3"/>
  <c r="F104" i="3"/>
  <c r="F108" i="3"/>
  <c r="F103" i="3"/>
  <c r="F99" i="3"/>
  <c r="F98" i="3"/>
  <c r="F97" i="3"/>
  <c r="F93" i="3"/>
  <c r="F92" i="3"/>
  <c r="F91" i="3"/>
  <c r="F87" i="3"/>
  <c r="F86" i="3"/>
  <c r="F81" i="3"/>
  <c r="F82" i="3" s="1"/>
  <c r="I34" i="4" s="1"/>
  <c r="G34" i="4" s="1"/>
  <c r="F75" i="3"/>
  <c r="F77" i="3"/>
  <c r="F76" i="3"/>
  <c r="F66" i="3"/>
  <c r="F67" i="3"/>
  <c r="F54" i="3"/>
  <c r="F55" i="3"/>
  <c r="F56" i="3"/>
  <c r="F57" i="3"/>
  <c r="F58" i="3"/>
  <c r="F59" i="3"/>
  <c r="F33" i="3"/>
  <c r="F34" i="3"/>
  <c r="F129" i="3" l="1"/>
  <c r="I41" i="4" s="1"/>
  <c r="G41" i="4" s="1"/>
  <c r="F124" i="3"/>
  <c r="I40" i="4" s="1"/>
  <c r="G40" i="4" s="1"/>
  <c r="F117" i="3"/>
  <c r="I39" i="4" s="1"/>
  <c r="G39" i="4" s="1"/>
  <c r="F109" i="3"/>
  <c r="I38" i="4" s="1"/>
  <c r="F94" i="3"/>
  <c r="I36" i="4" s="1"/>
  <c r="G36" i="4" s="1"/>
  <c r="F100" i="3"/>
  <c r="I37" i="4" s="1"/>
  <c r="G37" i="4" s="1"/>
  <c r="F88" i="3"/>
  <c r="I35" i="4" s="1"/>
  <c r="G35" i="4" s="1"/>
  <c r="F78" i="3"/>
  <c r="I33" i="4" s="1"/>
  <c r="F131" i="3" l="1"/>
  <c r="G88" i="3" s="1"/>
  <c r="G78" i="3" l="1"/>
  <c r="G129" i="3"/>
  <c r="G82" i="3"/>
  <c r="G109" i="3"/>
  <c r="G117" i="3"/>
  <c r="G94" i="3"/>
  <c r="G124" i="3"/>
  <c r="G100" i="3"/>
  <c r="F23" i="3" l="1"/>
  <c r="D15" i="3"/>
  <c r="B21" i="4"/>
  <c r="B20" i="4"/>
  <c r="B19" i="4"/>
  <c r="B18" i="4"/>
  <c r="B17" i="4"/>
  <c r="B15" i="4"/>
  <c r="F65" i="3"/>
  <c r="F60" i="3"/>
  <c r="F53" i="3"/>
  <c r="F52" i="3"/>
  <c r="F48" i="3"/>
  <c r="F44" i="3"/>
  <c r="E34" i="4" s="1"/>
  <c r="F43" i="3"/>
  <c r="F39" i="3"/>
  <c r="F29" i="3"/>
  <c r="F30" i="3"/>
  <c r="F31" i="3"/>
  <c r="F32" i="3"/>
  <c r="F35" i="3"/>
  <c r="F22" i="3"/>
  <c r="E33" i="4" l="1"/>
  <c r="E42" i="4" s="1"/>
  <c r="E43" i="4" s="1"/>
  <c r="F68" i="3"/>
  <c r="F61" i="3"/>
  <c r="K20" i="4" s="1"/>
  <c r="F49" i="3"/>
  <c r="K19" i="4" s="1"/>
  <c r="G19" i="4" s="1"/>
  <c r="F45" i="3"/>
  <c r="K18" i="4" s="1"/>
  <c r="I18" i="4" s="1"/>
  <c r="F40" i="3"/>
  <c r="K17" i="4" s="1"/>
  <c r="K21" i="4" l="1"/>
  <c r="I21" i="4" s="1"/>
  <c r="I20" i="4"/>
  <c r="I17" i="4"/>
  <c r="F14" i="3"/>
  <c r="F15" i="3"/>
  <c r="F13" i="3"/>
  <c r="F20" i="3"/>
  <c r="F21" i="3"/>
  <c r="B5" i="4"/>
  <c r="B14" i="4"/>
  <c r="B16" i="4"/>
  <c r="F24" i="3"/>
  <c r="G38" i="4" l="1"/>
  <c r="G42" i="4" s="1"/>
  <c r="G43" i="4" s="1"/>
  <c r="I42" i="4"/>
  <c r="I22" i="4"/>
  <c r="F16" i="3"/>
  <c r="F36" i="3"/>
  <c r="F19" i="3"/>
  <c r="K16" i="4" l="1"/>
  <c r="G16" i="4" s="1"/>
  <c r="G22" i="4" s="1"/>
  <c r="F25" i="3"/>
  <c r="F70" i="3" s="1"/>
  <c r="G107" i="3" l="1"/>
  <c r="G121" i="3"/>
  <c r="G122" i="3"/>
  <c r="G120" i="3"/>
  <c r="G128" i="3"/>
  <c r="G123" i="3"/>
  <c r="G106" i="3"/>
  <c r="G127" i="3"/>
  <c r="G108" i="3"/>
  <c r="G105" i="3"/>
  <c r="F132" i="3"/>
  <c r="G113" i="3"/>
  <c r="G115" i="3"/>
  <c r="G116" i="3"/>
  <c r="G112" i="3"/>
  <c r="G114" i="3"/>
  <c r="G103" i="3"/>
  <c r="G99" i="3"/>
  <c r="G104" i="3"/>
  <c r="G91" i="3"/>
  <c r="G92" i="3"/>
  <c r="G98" i="3"/>
  <c r="G87" i="3"/>
  <c r="G97" i="3"/>
  <c r="G86" i="3"/>
  <c r="G85" i="3"/>
  <c r="G81" i="3"/>
  <c r="G93" i="3"/>
  <c r="G76" i="3"/>
  <c r="G77" i="3"/>
  <c r="G75" i="3"/>
  <c r="K15" i="4"/>
  <c r="E15" i="4" s="1"/>
  <c r="E16" i="4"/>
  <c r="F24" i="1"/>
  <c r="F25" i="1"/>
  <c r="F26" i="1"/>
  <c r="F27" i="1"/>
  <c r="F28" i="1"/>
  <c r="F29" i="1"/>
  <c r="F23" i="1"/>
  <c r="F17" i="1"/>
  <c r="F16" i="1"/>
  <c r="F15" i="1"/>
  <c r="F18" i="1"/>
  <c r="F19" i="1"/>
  <c r="F14" i="1"/>
  <c r="F10" i="1"/>
  <c r="B7" i="3" l="1"/>
  <c r="G131" i="3"/>
  <c r="G70" i="3"/>
  <c r="G67" i="3"/>
  <c r="G66" i="3"/>
  <c r="G54" i="3"/>
  <c r="G57" i="3"/>
  <c r="G56" i="3"/>
  <c r="G58" i="3"/>
  <c r="G55" i="3"/>
  <c r="G59" i="3"/>
  <c r="G33" i="3"/>
  <c r="G34" i="3"/>
  <c r="G16" i="3"/>
  <c r="G23" i="3"/>
  <c r="G25" i="3"/>
  <c r="G65" i="3"/>
  <c r="G68" i="3"/>
  <c r="G52" i="3"/>
  <c r="G53" i="3"/>
  <c r="G60" i="3"/>
  <c r="G61" i="3"/>
  <c r="G48" i="3"/>
  <c r="G49" i="3"/>
  <c r="G44" i="3"/>
  <c r="G43" i="3"/>
  <c r="G45" i="3"/>
  <c r="G40" i="3"/>
  <c r="G39" i="3"/>
  <c r="G29" i="3"/>
  <c r="G35" i="3"/>
  <c r="G30" i="3"/>
  <c r="G32" i="3"/>
  <c r="G31" i="3"/>
  <c r="G22" i="3"/>
  <c r="G21" i="3"/>
  <c r="G20" i="3"/>
  <c r="G15" i="3"/>
  <c r="G14" i="3"/>
  <c r="K14" i="4"/>
  <c r="K22" i="4" s="1"/>
  <c r="J40" i="4" s="1"/>
  <c r="F30" i="1"/>
  <c r="J41" i="4" l="1"/>
  <c r="J39" i="4"/>
  <c r="J34" i="4"/>
  <c r="J33" i="4"/>
  <c r="J37" i="4"/>
  <c r="J38" i="4"/>
  <c r="J36" i="4"/>
  <c r="J35" i="4"/>
  <c r="E44" i="4"/>
  <c r="G44" i="4"/>
  <c r="E45" i="4"/>
  <c r="L21" i="4"/>
  <c r="L20" i="4"/>
  <c r="L17" i="4"/>
  <c r="L19" i="4"/>
  <c r="L18" i="4"/>
  <c r="L16" i="4"/>
  <c r="L15" i="4"/>
  <c r="G24" i="3"/>
  <c r="G36" i="3"/>
  <c r="E14" i="4"/>
  <c r="E22" i="4" s="1"/>
  <c r="G13" i="3"/>
  <c r="G28" i="3"/>
  <c r="B6" i="4"/>
  <c r="G19" i="3"/>
  <c r="G45" i="4" l="1"/>
  <c r="L14" i="4"/>
  <c r="I24" i="4"/>
  <c r="G24" i="4"/>
  <c r="E23" i="4"/>
  <c r="E24" i="4"/>
  <c r="F11" i="1"/>
  <c r="E25" i="4" l="1"/>
  <c r="G25" i="4" s="1"/>
  <c r="I25" i="4" s="1"/>
  <c r="G23" i="4"/>
  <c r="I23" i="4" s="1"/>
  <c r="F20" i="1"/>
  <c r="F32" i="1" l="1"/>
  <c r="G20" i="1" s="1"/>
  <c r="G10" i="1" l="1"/>
  <c r="G23" i="1"/>
  <c r="G32" i="1"/>
  <c r="G11" i="1" s="1"/>
  <c r="G16" i="1"/>
  <c r="G15" i="1"/>
  <c r="G14" i="1"/>
  <c r="G25" i="1"/>
  <c r="G17" i="1"/>
  <c r="G24" i="1"/>
  <c r="G19" i="1"/>
  <c r="G30" i="1"/>
  <c r="G29" i="1"/>
  <c r="G28" i="1"/>
  <c r="G27" i="1"/>
  <c r="G18" i="1"/>
  <c r="G26" i="1"/>
  <c r="B5" i="1"/>
</calcChain>
</file>

<file path=xl/sharedStrings.xml><?xml version="1.0" encoding="utf-8"?>
<sst xmlns="http://schemas.openxmlformats.org/spreadsheetml/2006/main" count="374" uniqueCount="182">
  <si>
    <t xml:space="preserve">PLANILHA QUANTITATIVA E ORÇAMENTÁRIA </t>
  </si>
  <si>
    <t>OBRA:</t>
  </si>
  <si>
    <t>LOCAL:</t>
  </si>
  <si>
    <t>Valor Total:</t>
  </si>
  <si>
    <t>Valor do BDI:</t>
  </si>
  <si>
    <t>ITEM</t>
  </si>
  <si>
    <t>ITENS DE SERVIÇO</t>
  </si>
  <si>
    <t>Unidade</t>
  </si>
  <si>
    <t xml:space="preserve">Quantidade </t>
  </si>
  <si>
    <t>Custo Unitário</t>
  </si>
  <si>
    <t>Custo total</t>
  </si>
  <si>
    <t>%</t>
  </si>
  <si>
    <t>SERVIÇOS PRELIMINARES</t>
  </si>
  <si>
    <t>1.1</t>
  </si>
  <si>
    <t>1.2</t>
  </si>
  <si>
    <t>TOTAL DO ITEM</t>
  </si>
  <si>
    <t>2.1</t>
  </si>
  <si>
    <t>2.2</t>
  </si>
  <si>
    <t>2.3</t>
  </si>
  <si>
    <t>3.1</t>
  </si>
  <si>
    <t>EXECUÇÃO E COMPACTAÇÃO DE BASE E OU SUB BASE PARA PAVIMENTAÇÃO DE BRITA GRADUADA SIMPLES - EXCLUSIVE CARGA E TRANSPORTE. AF_11/2019</t>
  </si>
  <si>
    <t>3.2</t>
  </si>
  <si>
    <t>3.4</t>
  </si>
  <si>
    <t>M²</t>
  </si>
  <si>
    <t>EXECUÇÃO DE PAVIMENTO COM APLICAÇÃO DE CONCRETO ASFÁLTICO, CAMADA DE ROLAMENTO - EXCLUSIVE CARGA E TRANSPORTE. AF_11/2019</t>
  </si>
  <si>
    <t>UN</t>
  </si>
  <si>
    <t>TACHA REFLETIVA BIDIRECIONAL - FORNECIMENTO E COLOCAÇÃO</t>
  </si>
  <si>
    <t>TOTAL GERAL ORÇAMENTO</t>
  </si>
  <si>
    <t>CRONOGRAMA FÍSICO FINANCEIRO</t>
  </si>
  <si>
    <t>DISCRIMINAÇÃO</t>
  </si>
  <si>
    <t>PERÍODO</t>
  </si>
  <si>
    <t>TOTAL</t>
  </si>
  <si>
    <t>MÊS 01</t>
  </si>
  <si>
    <t>MÊS 02</t>
  </si>
  <si>
    <t>MÊS 03</t>
  </si>
  <si>
    <t>R$</t>
  </si>
  <si>
    <t>VALOR DA OBRA</t>
  </si>
  <si>
    <t xml:space="preserve">VALOR ACUMULADO </t>
  </si>
  <si>
    <t>PERCENTUAL DA OBRA</t>
  </si>
  <si>
    <t>SOMATÓRIO ACUMULADO %</t>
  </si>
  <si>
    <t>CONTRATAÇÃO DE OBRA DE PAVIMENTAÇÃO ASFÁLTICA, DRENAGEM PLUVIAL E SINALIZAÇÃO NA ESTRADA GERAL SANGA DAS PEDRAS</t>
  </si>
  <si>
    <t xml:space="preserve">ESTRADA GERAL SANGA DAS PEDRAS ‐ MORRO GRANDE/SC </t>
  </si>
  <si>
    <t>PLACA DE OBRA EM CHAPA DE AÇO GALVANIZADO</t>
  </si>
  <si>
    <t>PAVIMENTAÇÃO</t>
  </si>
  <si>
    <t>M³</t>
  </si>
  <si>
    <t>TRANSPORTE COMERCIAL DE BRITA - DMT=46,2KM</t>
  </si>
  <si>
    <t>M³XKM</t>
  </si>
  <si>
    <t>IMPRIMAÇÃO COM EMULSÃO ASFALTICA (EAI) ‐ REF. COD. SINAPI 96401</t>
  </si>
  <si>
    <t>2.4</t>
  </si>
  <si>
    <t>PINTURA DE LIGACAO COM EMULSAO RR-2C</t>
  </si>
  <si>
    <t>2.5</t>
  </si>
  <si>
    <t>2.6</t>
  </si>
  <si>
    <t>TRANSPORTE COM CAMINHÃO BASCULANTE 10 M3 DE MASSA ASFALTICA PARA PAVIMENTAÇÃO URBANA - DMT=46,2KM</t>
  </si>
  <si>
    <t>2.7</t>
  </si>
  <si>
    <t>SINALIZAÇÃO HORIZONTAL E VERTICAL</t>
  </si>
  <si>
    <t>SINALIZACAO HORIZONTAL COM TINTA RETRORREFLETIVA A BASE DE RESINA ACRILICA COM MICROESFERAS DE VIDRO</t>
  </si>
  <si>
    <t>3.3</t>
  </si>
  <si>
    <t>FORNECIMENTO E IMPLANTAÇÃO DE PLACA EM AÇO - PELÍCULA I + III</t>
  </si>
  <si>
    <t>3.5</t>
  </si>
  <si>
    <t>FORNECIMENTO E IMPLANTAÇÃO DE SUPORTE METÁLICO GALVANIZADO PARA PLACA DE ADVERTÊNCIA - LADO DE 0,80 M</t>
  </si>
  <si>
    <t>3.6</t>
  </si>
  <si>
    <t>FORNECIMENTO E IMPLANTAÇÃO DE SUPORTE METÁLICO GALVANIZADO PARA PLACA DE REGULAMENTAÇÃO - D = 0,80 M</t>
  </si>
  <si>
    <t>3.7</t>
  </si>
  <si>
    <t>FORNECIMENTO E IMPLANTAÇÃO DE SUPORTE METÁLICO GALVANIZADO
PARA PLACAS - 2,00 X 1,00 M</t>
  </si>
  <si>
    <t>Valor do BDI 1:</t>
  </si>
  <si>
    <t>1.3</t>
  </si>
  <si>
    <t>1.4</t>
  </si>
  <si>
    <t>SERVIÇOS INICIAIS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</si>
  <si>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</si>
  <si>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</si>
  <si>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</si>
  <si>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</si>
  <si>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</si>
  <si>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</si>
  <si>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</si>
  <si>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</si>
  <si>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</si>
  <si>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</si>
  <si>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</si>
  <si>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</si>
  <si>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</si>
  <si>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</si>
  <si>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</si>
  <si>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</si>
  <si>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</si>
  <si>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</si>
  <si>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</si>
  <si>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8.1</t>
  </si>
  <si>
    <t>8.2</t>
  </si>
  <si>
    <t>9.1</t>
  </si>
  <si>
    <t>9.2</t>
  </si>
  <si>
    <t>9.3</t>
  </si>
  <si>
    <t>Instalação provisória de energia elétrica, aérea, trifásica, em poste galvanizado, exclusive fornecimento do medidor</t>
  </si>
  <si>
    <t>Ligação predial de água em mureta de concreto, provisória ou definitiva, com fornecimento de material, inclusive mureta e hidrômetro, rede DN 50 mm</t>
  </si>
  <si>
    <t>Placa de obra em chapa galvanizada, nº 22, adesivada, de 2,0 x 1,125 m</t>
  </si>
  <si>
    <t>un.</t>
  </si>
  <si>
    <t>m²</t>
  </si>
  <si>
    <t>FUNDAÇÃO (SAPATAS)</t>
  </si>
  <si>
    <t>Escavação manual para bloco de coroamento ou sapata, com previsão de fôrma</t>
  </si>
  <si>
    <t>Fabricação, montagem e desmontagem de fôrma para sapata, em chapa de madeira compensada resinada, e=17mm, 2 utilizações</t>
  </si>
  <si>
    <t>Armação de bloco, viga baldrame e sapata utilizando aço CA-60 de 5mm</t>
  </si>
  <si>
    <t>Armação de bloco, viga baldrame e sapata utilizando aço CA-50 de 8mm</t>
  </si>
  <si>
    <t>Armação de bloco, viga baldrame e sapata utilizando aço CA-50 de 6,3mm</t>
  </si>
  <si>
    <t>Concretagem de sapatas, FCK 30 MPA, com uso de jerica - lançamento, adensamento e acabamento</t>
  </si>
  <si>
    <t>m³</t>
  </si>
  <si>
    <t>kg</t>
  </si>
  <si>
    <t>PÓRTICO TURÍSTICO</t>
  </si>
  <si>
    <t>3.8</t>
  </si>
  <si>
    <t>3.9</t>
  </si>
  <si>
    <t>ESTRUTURA METÁLICA</t>
  </si>
  <si>
    <t>Estrutura Principal - Pilar metálico perfil laminado ou soldado em aço estrutural, com conexões soldadas, inclusos mão de obra, transporte e içamento utilizando guindaste - fornecimento e instalação</t>
  </si>
  <si>
    <t>Treliça - Viga metálica em perfil laminado ou soldado em aço estrutural, com conexões soldadas, inclusos mão de obra e transporte - fornecimento e instalação</t>
  </si>
  <si>
    <t>Travamento da Cobertura - Viga metálica em perfil laminado ou soldado em aço estrutural, com conexões soldadas, inclusos mão de obra e transporte - fornecimento e instalação</t>
  </si>
  <si>
    <t>Calha de Cobertura - Chapa de aço grossa, ASTM A36,  e = 1/4 " (6,35 MM) 49,79 kg/m²</t>
  </si>
  <si>
    <t>Solda em chapa/perfil/tubo de aço chandrado, espessura 3/8"</t>
  </si>
  <si>
    <t>Pintura com tinta alquídica de fundo (tipo zarcão) pulverizada sobre perfil metálico executado em fábrica (por demão)</t>
  </si>
  <si>
    <t>Pintura com tinta alquídica de acabamento (esmalte sintético acetinado) pulverizada sobre perfil metálico executado em fábrica (por demão)</t>
  </si>
  <si>
    <t xml:space="preserve">Gradil em aço carbono </t>
  </si>
  <si>
    <t>m</t>
  </si>
  <si>
    <t>AÇO CORTEN</t>
  </si>
  <si>
    <t>Placas de aço corten - cobertura e painel</t>
  </si>
  <si>
    <t>REVESTIMENTO DE MADEIRA</t>
  </si>
  <si>
    <t>Revestimento em madeira pinus, inclusive estrutura de fixação</t>
  </si>
  <si>
    <t>Diagramação - aplicação em chapa adesivada</t>
  </si>
  <si>
    <t>un</t>
  </si>
  <si>
    <t>PEÇAS DE GABIÃO</t>
  </si>
  <si>
    <t>Muro de gabião, enchimento com pedra de mão tipo rachão, com solo reforçado, para muros com altura maior que 4m e menor ou igual a 12m - fornecimento e execução</t>
  </si>
  <si>
    <t xml:space="preserve">ELÉTRICA </t>
  </si>
  <si>
    <t>7.5</t>
  </si>
  <si>
    <t>7.6</t>
  </si>
  <si>
    <t>7.7</t>
  </si>
  <si>
    <t>7.8</t>
  </si>
  <si>
    <t>7.9</t>
  </si>
  <si>
    <t>7.10</t>
  </si>
  <si>
    <t>Sensor de presença com fotocélula</t>
  </si>
  <si>
    <t>Eletroduto flexível corrugado de PVC, dn 25mm (3/4")</t>
  </si>
  <si>
    <t>Cabo de cobre flexível isolado, 10mm², anti-chama 0,6/1,0 KV</t>
  </si>
  <si>
    <t>Quadro de medição geral de energia com 8 medidores</t>
  </si>
  <si>
    <t>Quadro de distribuição de energia em PVC, de embutir</t>
  </si>
  <si>
    <t>Caixa de passagem 30x30x40 com tampa e dreno de brita</t>
  </si>
  <si>
    <t>Luminária de LED para iluminação pública, de 51w até 67w</t>
  </si>
  <si>
    <t>Haste de aterramento 5/8</t>
  </si>
  <si>
    <t>Quadro de medição geral de energia para 1 medidor de sobrepor - fornecimento e instalação</t>
  </si>
  <si>
    <t>8.3</t>
  </si>
  <si>
    <t>8.4</t>
  </si>
  <si>
    <t>Limpeza final de obra</t>
  </si>
  <si>
    <t>Coleta e carga manuais de entulho</t>
  </si>
  <si>
    <t>Retirada de entulho da obra utilizando caixa coletora capacidade de 5m³</t>
  </si>
  <si>
    <t>SERVIÇOS FINAIS</t>
  </si>
  <si>
    <t>ESTACIONAMENTO</t>
  </si>
  <si>
    <t>Execução de pátio/estacionamento em piso intertravado, com bloco retangular cor natural de 20x10cm, espessura 8cm</t>
  </si>
  <si>
    <t>Execução e compactação de base e ou sub base para pavimentação de brita graduada simples</t>
  </si>
  <si>
    <t>Aplicação de tinta a base de epoxi sobre piso</t>
  </si>
  <si>
    <t>PARADOURO</t>
  </si>
  <si>
    <t>Deck em madeira tratada</t>
  </si>
  <si>
    <t>8.5</t>
  </si>
  <si>
    <t>Muro de gabião para alturas menores ou iguais a 4m</t>
  </si>
  <si>
    <t>Tabua de madeira aparelhada 2,5 x 30 cm, macaranduba, angelim ou equivalente da região</t>
  </si>
  <si>
    <t>Revestimento em aço corten</t>
  </si>
  <si>
    <t>BANCO A</t>
  </si>
  <si>
    <t>BANCO B</t>
  </si>
  <si>
    <t>MESA</t>
  </si>
  <si>
    <t>ABRIGO</t>
  </si>
  <si>
    <t xml:space="preserve">Estrutura em steel frame com revestimento em aço cortén. Estrutura com guias e montantes metálicos de 90 mm </t>
  </si>
  <si>
    <t>Tubo de aço carbono - 1,27kg/m</t>
  </si>
  <si>
    <t>PLACA A</t>
  </si>
  <si>
    <t>Diagramação visual - aplicação de identidade visual do programa turístico</t>
  </si>
  <si>
    <t>Placa em aço corten</t>
  </si>
  <si>
    <t>Cantoneiras de aço 6,35 cm x 6,45 cm, espessura de 4,7 mm</t>
  </si>
  <si>
    <t>Viga de madeira não aparelhada 6x12 cm, macaranduba, angelim ou equivalente da região</t>
  </si>
  <si>
    <t>PLACA B</t>
  </si>
  <si>
    <t xml:space="preserve">un </t>
  </si>
  <si>
    <t>Plantio de grama em placas</t>
  </si>
  <si>
    <t>Plantio de árvore ornamental com altura de muda maior que 2,00 metros e menor ou igual a 4,00 m</t>
  </si>
  <si>
    <t>PAISAGISMO</t>
  </si>
  <si>
    <t>PARADOURO AUTO INFORMATIVO</t>
  </si>
  <si>
    <t>TOTAL ORÇAMENTO - PARADOURO AUTO INFORMATIVO</t>
  </si>
  <si>
    <t>TOTAL ORÇAMENTO - PÓRTICO TURÍSTICO</t>
  </si>
  <si>
    <t>CONTRATAÇÃO DE OBRA DE CONSTRUÇÃO DE UM PÓRTICO TURÍSTICO DE ENTRADA E PARADOURO AUTO INFORMATIVO JUNTO A RODOVIA SC-447 NO MUNICÍPIO DE MORRO GRANDE/SC</t>
  </si>
  <si>
    <t>MORRO GRANDE/SC</t>
  </si>
  <si>
    <t>RAZÃO SOCIAL:</t>
  </si>
  <si>
    <t>CNPJ: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</si>
</sst>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7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8" fillId="0" borderId="0" xfId="0" applyFont="1"/>
    <xf numFmtId="0" fontId="9" fillId="0" borderId="3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2" fontId="3" fillId="4" borderId="10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164" fontId="3" fillId="4" borderId="37" xfId="1" applyNumberFormat="1" applyFont="1" applyFill="1" applyBorder="1" applyAlignment="1">
      <alignment horizontal="center" vertical="center"/>
    </xf>
    <xf numFmtId="164" fontId="3" fillId="0" borderId="37" xfId="1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wrapText="1"/>
    </xf>
    <xf numFmtId="2" fontId="3" fillId="4" borderId="40" xfId="1" applyNumberFormat="1" applyFont="1" applyFill="1" applyBorder="1" applyAlignment="1">
      <alignment horizontal="center" vertical="center" wrapText="1"/>
    </xf>
    <xf numFmtId="2" fontId="3" fillId="0" borderId="40" xfId="1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4" fillId="0" borderId="0" xfId="0" applyFont="1"/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 vertical="center"/>
    </xf>
    <xf numFmtId="2" fontId="11" fillId="4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11" fillId="4" borderId="1" xfId="1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0" fontId="3" fillId="0" borderId="8" xfId="0" applyNumberFormat="1" applyFont="1" applyBorder="1" applyAlignment="1">
      <alignment horizontal="left" vertical="center"/>
    </xf>
    <xf numFmtId="10" fontId="3" fillId="0" borderId="9" xfId="0" applyNumberFormat="1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3" fillId="0" borderId="6" xfId="0" applyNumberFormat="1" applyFont="1" applyBorder="1" applyAlignment="1">
      <alignment vertical="center"/>
    </xf>
    <xf numFmtId="10" fontId="3" fillId="0" borderId="8" xfId="0" applyNumberFormat="1" applyFont="1" applyBorder="1" applyAlignment="1">
      <alignment vertical="center"/>
    </xf>
    <xf numFmtId="10" fontId="3" fillId="0" borderId="9" xfId="0" applyNumberFormat="1" applyFont="1" applyBorder="1" applyAlignment="1">
      <alignment vertical="center"/>
    </xf>
    <xf numFmtId="4" fontId="13" fillId="4" borderId="1" xfId="0" applyNumberFormat="1" applyFont="1" applyFill="1" applyBorder="1" applyAlignment="1">
      <alignment horizontal="center" vertical="center"/>
    </xf>
    <xf numFmtId="10" fontId="3" fillId="0" borderId="3" xfId="2" applyNumberFormat="1" applyFont="1" applyBorder="1" applyAlignment="1">
      <alignment horizontal="left"/>
    </xf>
    <xf numFmtId="4" fontId="9" fillId="5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 wrapText="1"/>
    </xf>
    <xf numFmtId="9" fontId="5" fillId="0" borderId="4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0" fillId="0" borderId="16" xfId="0" applyBorder="1"/>
    <xf numFmtId="4" fontId="3" fillId="0" borderId="13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14" fillId="0" borderId="0" xfId="0" applyNumberFormat="1" applyFont="1"/>
    <xf numFmtId="4" fontId="11" fillId="4" borderId="1" xfId="1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4" fontId="20" fillId="6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wrapText="1"/>
    </xf>
    <xf numFmtId="0" fontId="3" fillId="0" borderId="51" xfId="0" applyFont="1" applyBorder="1" applyAlignment="1">
      <alignment horizontal="center" wrapText="1"/>
    </xf>
    <xf numFmtId="0" fontId="6" fillId="0" borderId="40" xfId="0" applyFont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2" fontId="19" fillId="4" borderId="5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2" fontId="3" fillId="4" borderId="5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2" fontId="3" fillId="4" borderId="51" xfId="0" applyNumberFormat="1" applyFont="1" applyFill="1" applyBorder="1" applyAlignment="1">
      <alignment horizontal="center" wrapText="1"/>
    </xf>
    <xf numFmtId="0" fontId="8" fillId="4" borderId="0" xfId="0" applyFont="1" applyFill="1"/>
    <xf numFmtId="0" fontId="11" fillId="4" borderId="1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wrapText="1"/>
    </xf>
    <xf numFmtId="0" fontId="3" fillId="4" borderId="51" xfId="0" applyFont="1" applyFill="1" applyBorder="1" applyAlignment="1">
      <alignment horizontal="center" wrapText="1"/>
    </xf>
    <xf numFmtId="0" fontId="0" fillId="4" borderId="0" xfId="0" applyFill="1"/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1" xfId="0" applyBorder="1" applyAlignment="1">
      <alignment horizontal="center"/>
    </xf>
    <xf numFmtId="2" fontId="7" fillId="0" borderId="32" xfId="0" applyNumberFormat="1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9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2" fontId="7" fillId="0" borderId="32" xfId="2" applyNumberFormat="1" applyFont="1" applyBorder="1" applyAlignment="1">
      <alignment horizontal="center" vertical="center"/>
    </xf>
    <xf numFmtId="2" fontId="7" fillId="0" borderId="33" xfId="2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10" fontId="3" fillId="0" borderId="8" xfId="0" applyNumberFormat="1" applyFont="1" applyBorder="1" applyAlignment="1">
      <alignment horizontal="left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/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3" borderId="4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0" borderId="38" xfId="0" applyFont="1" applyBorder="1" applyAlignment="1">
      <alignment vertical="center" wrapText="1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37" xfId="0" applyFont="1" applyBorder="1" applyAlignment="1">
      <alignment horizontal="left" vertical="center"/>
    </xf>
    <xf numFmtId="0" fontId="3" fillId="0" borderId="3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36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10" fontId="3" fillId="0" borderId="31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51</xdr:row>
      <xdr:rowOff>114300</xdr:rowOff>
    </xdr:from>
    <xdr:to>
      <xdr:col>3</xdr:col>
      <xdr:colOff>590550</xdr:colOff>
      <xdr:row>51</xdr:row>
      <xdr:rowOff>114300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7150" y="10115550"/>
          <a:ext cx="3000375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714375</xdr:colOff>
      <xdr:row>51</xdr:row>
      <xdr:rowOff>114300</xdr:rowOff>
    </xdr:from>
    <xdr:to>
      <xdr:col>9</xdr:col>
      <xdr:colOff>676275</xdr:colOff>
      <xdr:row>51</xdr:row>
      <xdr:rowOff>114302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4257675" y="10115550"/>
          <a:ext cx="3619500" cy="2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Editais\Editais%202020\1%20-%20Prefeitura\_Temp\_Processo%20n&#186;%20XX-2020%20-%20Pavimenta&#231;&#227;o%20Estrada%20Municipal%20Rio%20do%20Meio%20(Estaca%200%20-%2047)\Projeto%20-%20Pavimenta&#231;&#227;o%20Rio%20do%20Meio\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 refreshError="1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"/>
  <sheetViews>
    <sheetView showGridLines="0" tabSelected="1" zoomScaleNormal="100" workbookViewId="0">
      <selection activeCell="B6" sqref="B6:G6"/>
    </sheetView>
  </sheetViews>
  <sheetFormatPr defaultRowHeight="12.75" x14ac:dyDescent="0.2"/>
  <cols>
    <col min="1" max="1" width="16.28515625" style="13" customWidth="1"/>
    <col min="2" max="2" width="46.5703125" style="13" customWidth="1"/>
    <col min="3" max="3" width="9.140625" style="13"/>
    <col min="4" max="4" width="12.7109375" style="127" customWidth="1"/>
    <col min="5" max="5" width="15" style="127" customWidth="1"/>
    <col min="6" max="6" width="12.140625" style="13" customWidth="1"/>
    <col min="7" max="7" width="15.85546875" style="13" customWidth="1"/>
    <col min="8" max="8" width="9.140625" style="13" customWidth="1"/>
    <col min="9" max="16384" width="9.140625" style="13"/>
  </cols>
  <sheetData>
    <row r="1" spans="1:8" ht="31.5" customHeight="1" thickBot="1" x14ac:dyDescent="0.25">
      <c r="A1" s="139" t="s">
        <v>0</v>
      </c>
      <c r="B1" s="140"/>
      <c r="C1" s="140"/>
      <c r="D1" s="140"/>
      <c r="E1" s="140"/>
      <c r="F1" s="140"/>
      <c r="G1" s="141"/>
    </row>
    <row r="2" spans="1:8" x14ac:dyDescent="0.2">
      <c r="A2" s="142"/>
      <c r="B2" s="143"/>
      <c r="C2" s="143"/>
      <c r="D2" s="143"/>
      <c r="E2" s="143"/>
      <c r="F2" s="143"/>
      <c r="G2" s="143"/>
    </row>
    <row r="3" spans="1:8" ht="33.75" customHeight="1" x14ac:dyDescent="0.2">
      <c r="A3" s="63" t="s">
        <v>1</v>
      </c>
      <c r="B3" s="144" t="s">
        <v>178</v>
      </c>
      <c r="C3" s="145"/>
      <c r="D3" s="145"/>
      <c r="E3" s="145"/>
      <c r="F3" s="145"/>
      <c r="G3" s="144"/>
      <c r="H3" s="54"/>
    </row>
    <row r="4" spans="1:8" ht="18" customHeight="1" x14ac:dyDescent="0.2">
      <c r="A4" s="63" t="s">
        <v>180</v>
      </c>
      <c r="B4" s="244"/>
      <c r="C4" s="245"/>
      <c r="D4" s="245"/>
      <c r="E4" s="245"/>
      <c r="F4" s="245"/>
      <c r="G4" s="246"/>
      <c r="H4" s="54"/>
    </row>
    <row r="5" spans="1:8" ht="17.25" customHeight="1" x14ac:dyDescent="0.2">
      <c r="A5" s="63" t="s">
        <v>181</v>
      </c>
      <c r="B5" s="244"/>
      <c r="C5" s="245"/>
      <c r="D5" s="245"/>
      <c r="E5" s="245"/>
      <c r="F5" s="245"/>
      <c r="G5" s="246"/>
      <c r="H5" s="54"/>
    </row>
    <row r="6" spans="1:8" ht="17.25" customHeight="1" x14ac:dyDescent="0.2">
      <c r="A6" s="63" t="s">
        <v>2</v>
      </c>
      <c r="B6" s="146" t="s">
        <v>179</v>
      </c>
      <c r="C6" s="146"/>
      <c r="D6" s="146"/>
      <c r="E6" s="146"/>
      <c r="F6" s="146"/>
      <c r="G6" s="147"/>
    </row>
    <row r="7" spans="1:8" x14ac:dyDescent="0.2">
      <c r="A7" s="64" t="s">
        <v>3</v>
      </c>
      <c r="B7" s="148">
        <f>F132</f>
        <v>0</v>
      </c>
      <c r="C7" s="148"/>
      <c r="D7" s="148"/>
      <c r="E7" s="148"/>
      <c r="F7" s="148"/>
      <c r="G7" s="149"/>
    </row>
    <row r="8" spans="1:8" x14ac:dyDescent="0.2">
      <c r="A8" s="64" t="s">
        <v>64</v>
      </c>
      <c r="B8" s="90">
        <v>0.24890000000000001</v>
      </c>
      <c r="C8" s="74"/>
      <c r="D8" s="119"/>
      <c r="E8" s="119"/>
      <c r="F8" s="74"/>
      <c r="G8" s="75"/>
    </row>
    <row r="9" spans="1:8" x14ac:dyDescent="0.2">
      <c r="A9" s="109"/>
      <c r="B9" s="90"/>
      <c r="C9" s="74"/>
      <c r="D9" s="119"/>
      <c r="E9" s="119"/>
      <c r="F9" s="74"/>
      <c r="G9" s="74"/>
    </row>
    <row r="10" spans="1:8" ht="17.25" customHeight="1" x14ac:dyDescent="0.25">
      <c r="A10" s="150" t="s">
        <v>106</v>
      </c>
      <c r="B10" s="150"/>
      <c r="C10" s="150"/>
      <c r="D10" s="150"/>
      <c r="E10" s="150"/>
      <c r="F10" s="150"/>
      <c r="G10" s="151"/>
    </row>
    <row r="11" spans="1:8" x14ac:dyDescent="0.2">
      <c r="A11" s="65" t="s">
        <v>5</v>
      </c>
      <c r="B11" s="66" t="s">
        <v>6</v>
      </c>
      <c r="C11" s="65" t="s">
        <v>7</v>
      </c>
      <c r="D11" s="120" t="s">
        <v>8</v>
      </c>
      <c r="E11" s="120" t="s">
        <v>9</v>
      </c>
      <c r="F11" s="65" t="s">
        <v>10</v>
      </c>
      <c r="G11" s="65" t="s">
        <v>11</v>
      </c>
    </row>
    <row r="12" spans="1:8" x14ac:dyDescent="0.2">
      <c r="A12" s="59">
        <v>1</v>
      </c>
      <c r="B12" s="134" t="s">
        <v>67</v>
      </c>
      <c r="C12" s="134"/>
      <c r="D12" s="134"/>
      <c r="E12" s="134"/>
      <c r="F12" s="134"/>
      <c r="G12" s="134"/>
    </row>
    <row r="13" spans="1:8" s="55" customFormat="1" ht="38.25" x14ac:dyDescent="0.2">
      <c r="A13" s="93" t="s">
        <v>13</v>
      </c>
      <c r="B13" s="107" t="s">
        <v>92</v>
      </c>
      <c r="C13" s="108" t="s">
        <v>95</v>
      </c>
      <c r="D13" s="121">
        <v>1</v>
      </c>
      <c r="E13" s="111"/>
      <c r="F13" s="57">
        <f>ROUND(D13*E13,2)</f>
        <v>0</v>
      </c>
      <c r="G13" s="68" t="e">
        <f>F13*100/$F$70</f>
        <v>#DIV/0!</v>
      </c>
    </row>
    <row r="14" spans="1:8" s="55" customFormat="1" ht="38.25" x14ac:dyDescent="0.2">
      <c r="A14" s="93" t="s">
        <v>14</v>
      </c>
      <c r="B14" s="107" t="s">
        <v>93</v>
      </c>
      <c r="C14" s="108" t="s">
        <v>95</v>
      </c>
      <c r="D14" s="121">
        <v>1</v>
      </c>
      <c r="E14" s="67"/>
      <c r="F14" s="57">
        <f t="shared" ref="F14:F15" si="0">ROUND(D14*E14,2)</f>
        <v>0</v>
      </c>
      <c r="G14" s="68" t="e">
        <f>F14*100/$F$70</f>
        <v>#DIV/0!</v>
      </c>
    </row>
    <row r="15" spans="1:8" s="55" customFormat="1" ht="25.5" x14ac:dyDescent="0.2">
      <c r="A15" s="93" t="s">
        <v>65</v>
      </c>
      <c r="B15" s="107" t="s">
        <v>94</v>
      </c>
      <c r="C15" s="108" t="s">
        <v>96</v>
      </c>
      <c r="D15" s="121">
        <f>2*1.125</f>
        <v>2.25</v>
      </c>
      <c r="E15" s="67"/>
      <c r="F15" s="57">
        <f t="shared" si="0"/>
        <v>0</v>
      </c>
      <c r="G15" s="68" t="e">
        <f>F15*100/$F$70</f>
        <v>#DIV/0!</v>
      </c>
    </row>
    <row r="16" spans="1:8" x14ac:dyDescent="0.2">
      <c r="A16" s="94" t="s">
        <v>66</v>
      </c>
      <c r="B16" s="132" t="s">
        <v>15</v>
      </c>
      <c r="C16" s="132"/>
      <c r="D16" s="132"/>
      <c r="E16" s="132"/>
      <c r="F16" s="91">
        <f>SUM(F13:F15)</f>
        <v>0</v>
      </c>
      <c r="G16" s="69" t="e">
        <f>F16*100/F70</f>
        <v>#DIV/0!</v>
      </c>
      <c r="H16" s="71"/>
    </row>
    <row r="17" spans="1:9" x14ac:dyDescent="0.2">
      <c r="A17" s="133"/>
      <c r="B17" s="133"/>
      <c r="C17" s="133"/>
      <c r="D17" s="133"/>
      <c r="E17" s="133"/>
      <c r="F17" s="133"/>
      <c r="G17" s="133"/>
    </row>
    <row r="18" spans="1:9" x14ac:dyDescent="0.2">
      <c r="A18" s="59">
        <v>2</v>
      </c>
      <c r="B18" s="134" t="s">
        <v>97</v>
      </c>
      <c r="C18" s="134"/>
      <c r="D18" s="134"/>
      <c r="E18" s="134"/>
      <c r="F18" s="134"/>
      <c r="G18" s="134"/>
    </row>
    <row r="19" spans="1:9" s="55" customFormat="1" ht="25.5" x14ac:dyDescent="0.2">
      <c r="A19" s="56" t="s">
        <v>16</v>
      </c>
      <c r="B19" s="107" t="s">
        <v>98</v>
      </c>
      <c r="C19" s="95" t="s">
        <v>104</v>
      </c>
      <c r="D19" s="122">
        <v>7.15</v>
      </c>
      <c r="E19" s="67"/>
      <c r="F19" s="57">
        <f>ROUND(D19*E19,2)</f>
        <v>0</v>
      </c>
      <c r="G19" s="68" t="e">
        <f t="shared" ref="G19:G24" si="1">F19*100/$F$70</f>
        <v>#DIV/0!</v>
      </c>
    </row>
    <row r="20" spans="1:9" s="55" customFormat="1" ht="38.25" x14ac:dyDescent="0.2">
      <c r="A20" s="56" t="s">
        <v>17</v>
      </c>
      <c r="B20" s="107" t="s">
        <v>99</v>
      </c>
      <c r="C20" s="95" t="s">
        <v>96</v>
      </c>
      <c r="D20" s="122">
        <v>10.65</v>
      </c>
      <c r="E20" s="67"/>
      <c r="F20" s="57">
        <f t="shared" ref="F20:F22" si="2">ROUND(D20*E20,2)</f>
        <v>0</v>
      </c>
      <c r="G20" s="68" t="e">
        <f t="shared" si="1"/>
        <v>#DIV/0!</v>
      </c>
    </row>
    <row r="21" spans="1:9" s="55" customFormat="1" ht="25.5" x14ac:dyDescent="0.2">
      <c r="A21" s="56" t="s">
        <v>18</v>
      </c>
      <c r="B21" s="107" t="s">
        <v>100</v>
      </c>
      <c r="C21" s="95" t="s">
        <v>105</v>
      </c>
      <c r="D21" s="122">
        <v>91.4</v>
      </c>
      <c r="E21" s="67"/>
      <c r="F21" s="57">
        <f t="shared" si="2"/>
        <v>0</v>
      </c>
      <c r="G21" s="68" t="e">
        <f t="shared" si="1"/>
        <v>#DIV/0!</v>
      </c>
      <c r="I21" s="110"/>
    </row>
    <row r="22" spans="1:9" s="55" customFormat="1" ht="25.5" x14ac:dyDescent="0.2">
      <c r="A22" s="56" t="s">
        <v>48</v>
      </c>
      <c r="B22" s="107" t="s">
        <v>101</v>
      </c>
      <c r="C22" s="95" t="s">
        <v>105</v>
      </c>
      <c r="D22" s="122">
        <v>65.05</v>
      </c>
      <c r="E22" s="67"/>
      <c r="F22" s="57">
        <f t="shared" si="2"/>
        <v>0</v>
      </c>
      <c r="G22" s="68" t="e">
        <f t="shared" si="1"/>
        <v>#DIV/0!</v>
      </c>
    </row>
    <row r="23" spans="1:9" s="55" customFormat="1" ht="25.5" x14ac:dyDescent="0.2">
      <c r="A23" s="56" t="s">
        <v>50</v>
      </c>
      <c r="B23" s="107" t="s">
        <v>102</v>
      </c>
      <c r="C23" s="95" t="s">
        <v>105</v>
      </c>
      <c r="D23" s="122">
        <v>5.27</v>
      </c>
      <c r="E23" s="67"/>
      <c r="F23" s="57">
        <f t="shared" ref="F23" si="3">ROUND(D23*E23,2)</f>
        <v>0</v>
      </c>
      <c r="G23" s="68" t="e">
        <f t="shared" si="1"/>
        <v>#DIV/0!</v>
      </c>
    </row>
    <row r="24" spans="1:9" s="55" customFormat="1" ht="25.5" x14ac:dyDescent="0.2">
      <c r="A24" s="56" t="s">
        <v>51</v>
      </c>
      <c r="B24" s="107" t="s">
        <v>103</v>
      </c>
      <c r="C24" s="95" t="s">
        <v>104</v>
      </c>
      <c r="D24" s="122">
        <v>3.62</v>
      </c>
      <c r="E24" s="67"/>
      <c r="F24" s="57">
        <f>ROUND(D24*E24,2)</f>
        <v>0</v>
      </c>
      <c r="G24" s="68" t="e">
        <f t="shared" si="1"/>
        <v>#DIV/0!</v>
      </c>
    </row>
    <row r="25" spans="1:9" ht="15.75" customHeight="1" x14ac:dyDescent="0.2">
      <c r="A25" s="65" t="s">
        <v>53</v>
      </c>
      <c r="B25" s="132" t="s">
        <v>15</v>
      </c>
      <c r="C25" s="132"/>
      <c r="D25" s="132"/>
      <c r="E25" s="132"/>
      <c r="F25" s="91">
        <f>SUM(F19:F24)</f>
        <v>0</v>
      </c>
      <c r="G25" s="69" t="e">
        <f>F25*100/F70</f>
        <v>#DIV/0!</v>
      </c>
    </row>
    <row r="26" spans="1:9" x14ac:dyDescent="0.2">
      <c r="A26" s="133"/>
      <c r="B26" s="133"/>
      <c r="C26" s="133"/>
      <c r="D26" s="133"/>
      <c r="E26" s="133"/>
      <c r="F26" s="133"/>
      <c r="G26" s="133"/>
    </row>
    <row r="27" spans="1:9" x14ac:dyDescent="0.2">
      <c r="A27" s="59">
        <v>3</v>
      </c>
      <c r="B27" s="134" t="s">
        <v>109</v>
      </c>
      <c r="C27" s="134"/>
      <c r="D27" s="134"/>
      <c r="E27" s="134"/>
      <c r="F27" s="134"/>
      <c r="G27" s="134"/>
    </row>
    <row r="28" spans="1:9" s="55" customFormat="1" ht="51" x14ac:dyDescent="0.2">
      <c r="A28" s="56" t="s">
        <v>19</v>
      </c>
      <c r="B28" s="107" t="s">
        <v>110</v>
      </c>
      <c r="C28" s="95" t="s">
        <v>105</v>
      </c>
      <c r="D28" s="122">
        <v>1439.65</v>
      </c>
      <c r="E28" s="62"/>
      <c r="F28" s="89">
        <f>ROUND(D28*E28,2)</f>
        <v>0</v>
      </c>
      <c r="G28" s="68" t="e">
        <f t="shared" ref="G28:G36" si="4">F28*100/$F$70</f>
        <v>#DIV/0!</v>
      </c>
    </row>
    <row r="29" spans="1:9" s="55" customFormat="1" ht="38.25" x14ac:dyDescent="0.2">
      <c r="A29" s="56" t="s">
        <v>21</v>
      </c>
      <c r="B29" s="107" t="s">
        <v>111</v>
      </c>
      <c r="C29" s="95" t="s">
        <v>105</v>
      </c>
      <c r="D29" s="122">
        <v>812.62</v>
      </c>
      <c r="E29" s="62"/>
      <c r="F29" s="89">
        <f t="shared" ref="F29:F35" si="5">ROUND(D29*E29,2)</f>
        <v>0</v>
      </c>
      <c r="G29" s="68" t="e">
        <f t="shared" si="4"/>
        <v>#DIV/0!</v>
      </c>
    </row>
    <row r="30" spans="1:9" s="55" customFormat="1" ht="51" x14ac:dyDescent="0.2">
      <c r="A30" s="56" t="s">
        <v>56</v>
      </c>
      <c r="B30" s="107" t="s">
        <v>112</v>
      </c>
      <c r="C30" s="95" t="s">
        <v>105</v>
      </c>
      <c r="D30" s="122">
        <v>846.72</v>
      </c>
      <c r="E30" s="62"/>
      <c r="F30" s="89">
        <f t="shared" si="5"/>
        <v>0</v>
      </c>
      <c r="G30" s="68" t="e">
        <f t="shared" si="4"/>
        <v>#DIV/0!</v>
      </c>
    </row>
    <row r="31" spans="1:9" s="55" customFormat="1" ht="25.5" x14ac:dyDescent="0.2">
      <c r="A31" s="56" t="s">
        <v>22</v>
      </c>
      <c r="B31" s="107" t="s">
        <v>113</v>
      </c>
      <c r="C31" s="95" t="s">
        <v>105</v>
      </c>
      <c r="D31" s="122">
        <v>352.64</v>
      </c>
      <c r="E31" s="62"/>
      <c r="F31" s="89">
        <f t="shared" si="5"/>
        <v>0</v>
      </c>
      <c r="G31" s="68" t="e">
        <f t="shared" si="4"/>
        <v>#DIV/0!</v>
      </c>
    </row>
    <row r="32" spans="1:9" s="55" customFormat="1" ht="25.5" x14ac:dyDescent="0.2">
      <c r="A32" s="56" t="s">
        <v>58</v>
      </c>
      <c r="B32" s="107" t="s">
        <v>114</v>
      </c>
      <c r="C32" s="95" t="s">
        <v>118</v>
      </c>
      <c r="D32" s="122">
        <v>15</v>
      </c>
      <c r="E32" s="62"/>
      <c r="F32" s="89">
        <f t="shared" si="5"/>
        <v>0</v>
      </c>
      <c r="G32" s="68" t="e">
        <f t="shared" si="4"/>
        <v>#DIV/0!</v>
      </c>
    </row>
    <row r="33" spans="1:7" s="55" customFormat="1" ht="38.25" x14ac:dyDescent="0.2">
      <c r="A33" s="56" t="s">
        <v>60</v>
      </c>
      <c r="B33" s="107" t="s">
        <v>115</v>
      </c>
      <c r="C33" s="95" t="s">
        <v>96</v>
      </c>
      <c r="D33" s="122">
        <v>52.4</v>
      </c>
      <c r="E33" s="62"/>
      <c r="F33" s="89">
        <f t="shared" ref="F33:F34" si="6">ROUND(D33*E33,2)</f>
        <v>0</v>
      </c>
      <c r="G33" s="68" t="e">
        <f t="shared" si="4"/>
        <v>#DIV/0!</v>
      </c>
    </row>
    <row r="34" spans="1:7" s="55" customFormat="1" ht="38.25" x14ac:dyDescent="0.2">
      <c r="A34" s="56" t="s">
        <v>62</v>
      </c>
      <c r="B34" s="107" t="s">
        <v>116</v>
      </c>
      <c r="C34" s="95" t="s">
        <v>96</v>
      </c>
      <c r="D34" s="122">
        <v>52.4</v>
      </c>
      <c r="E34" s="62"/>
      <c r="F34" s="89">
        <f t="shared" si="6"/>
        <v>0</v>
      </c>
      <c r="G34" s="68" t="e">
        <f t="shared" si="4"/>
        <v>#DIV/0!</v>
      </c>
    </row>
    <row r="35" spans="1:7" s="55" customFormat="1" x14ac:dyDescent="0.2">
      <c r="A35" s="56" t="s">
        <v>107</v>
      </c>
      <c r="B35" s="107" t="s">
        <v>117</v>
      </c>
      <c r="C35" s="95" t="s">
        <v>118</v>
      </c>
      <c r="D35" s="122">
        <v>13.11</v>
      </c>
      <c r="E35" s="111"/>
      <c r="F35" s="89">
        <f t="shared" si="5"/>
        <v>0</v>
      </c>
      <c r="G35" s="68" t="e">
        <f t="shared" si="4"/>
        <v>#DIV/0!</v>
      </c>
    </row>
    <row r="36" spans="1:7" x14ac:dyDescent="0.2">
      <c r="A36" s="96" t="s">
        <v>108</v>
      </c>
      <c r="B36" s="132" t="s">
        <v>15</v>
      </c>
      <c r="C36" s="132"/>
      <c r="D36" s="132"/>
      <c r="E36" s="132"/>
      <c r="F36" s="91">
        <f>SUM(F28:F35)</f>
        <v>0</v>
      </c>
      <c r="G36" s="69" t="e">
        <f t="shared" si="4"/>
        <v>#DIV/0!</v>
      </c>
    </row>
    <row r="37" spans="1:7" x14ac:dyDescent="0.2">
      <c r="A37" s="133"/>
      <c r="B37" s="133"/>
      <c r="C37" s="133"/>
      <c r="D37" s="133"/>
      <c r="E37" s="133"/>
      <c r="F37" s="133"/>
      <c r="G37" s="133"/>
    </row>
    <row r="38" spans="1:7" ht="19.5" customHeight="1" x14ac:dyDescent="0.2">
      <c r="A38" s="59">
        <v>4</v>
      </c>
      <c r="B38" s="134" t="s">
        <v>119</v>
      </c>
      <c r="C38" s="134"/>
      <c r="D38" s="134"/>
      <c r="E38" s="134"/>
      <c r="F38" s="134"/>
      <c r="G38" s="134"/>
    </row>
    <row r="39" spans="1:7" x14ac:dyDescent="0.2">
      <c r="A39" s="97" t="s">
        <v>68</v>
      </c>
      <c r="B39" s="107" t="s">
        <v>120</v>
      </c>
      <c r="C39" s="95" t="s">
        <v>96</v>
      </c>
      <c r="D39" s="122">
        <v>19.5</v>
      </c>
      <c r="E39" s="123"/>
      <c r="F39" s="89">
        <f t="shared" ref="F39" si="7">ROUND(D39*E39,2)</f>
        <v>0</v>
      </c>
      <c r="G39" s="68" t="e">
        <f>F39*100/$F$70</f>
        <v>#DIV/0!</v>
      </c>
    </row>
    <row r="40" spans="1:7" x14ac:dyDescent="0.2">
      <c r="A40" s="96" t="s">
        <v>69</v>
      </c>
      <c r="B40" s="132" t="s">
        <v>15</v>
      </c>
      <c r="C40" s="132"/>
      <c r="D40" s="132"/>
      <c r="E40" s="132"/>
      <c r="F40" s="91">
        <f>SUM(F37:F39)</f>
        <v>0</v>
      </c>
      <c r="G40" s="69" t="e">
        <f>F40*100/$F$70</f>
        <v>#DIV/0!</v>
      </c>
    </row>
    <row r="41" spans="1:7" x14ac:dyDescent="0.2">
      <c r="A41" s="133"/>
      <c r="B41" s="133"/>
      <c r="C41" s="133"/>
      <c r="D41" s="133"/>
      <c r="E41" s="133"/>
      <c r="F41" s="133"/>
      <c r="G41" s="133"/>
    </row>
    <row r="42" spans="1:7" x14ac:dyDescent="0.2">
      <c r="A42" s="59">
        <v>5</v>
      </c>
      <c r="B42" s="134" t="s">
        <v>121</v>
      </c>
      <c r="C42" s="134"/>
      <c r="D42" s="134"/>
      <c r="E42" s="134"/>
      <c r="F42" s="134"/>
      <c r="G42" s="134"/>
    </row>
    <row r="43" spans="1:7" ht="25.5" x14ac:dyDescent="0.2">
      <c r="A43" s="56" t="s">
        <v>72</v>
      </c>
      <c r="B43" s="107" t="s">
        <v>122</v>
      </c>
      <c r="C43" s="108" t="s">
        <v>96</v>
      </c>
      <c r="D43" s="121">
        <v>90</v>
      </c>
      <c r="E43" s="62"/>
      <c r="F43" s="89">
        <f>ROUND(D43*E43,2)</f>
        <v>0</v>
      </c>
      <c r="G43" s="68" t="e">
        <f>F43*100/$F$70</f>
        <v>#DIV/0!</v>
      </c>
    </row>
    <row r="44" spans="1:7" x14ac:dyDescent="0.2">
      <c r="A44" s="56" t="s">
        <v>73</v>
      </c>
      <c r="B44" s="107" t="s">
        <v>123</v>
      </c>
      <c r="C44" s="108" t="s">
        <v>124</v>
      </c>
      <c r="D44" s="121">
        <v>2</v>
      </c>
      <c r="E44" s="62"/>
      <c r="F44" s="89">
        <f t="shared" ref="F44" si="8">ROUND(D44*E44,2)</f>
        <v>0</v>
      </c>
      <c r="G44" s="68" t="e">
        <f>F44*100/$F$70</f>
        <v>#DIV/0!</v>
      </c>
    </row>
    <row r="45" spans="1:7" x14ac:dyDescent="0.2">
      <c r="A45" s="96" t="s">
        <v>74</v>
      </c>
      <c r="B45" s="132" t="s">
        <v>15</v>
      </c>
      <c r="C45" s="132"/>
      <c r="D45" s="132"/>
      <c r="E45" s="132"/>
      <c r="F45" s="91">
        <f>SUM(F43:F44)</f>
        <v>0</v>
      </c>
      <c r="G45" s="69" t="e">
        <f>F45*100/$F$70</f>
        <v>#DIV/0!</v>
      </c>
    </row>
    <row r="46" spans="1:7" x14ac:dyDescent="0.2">
      <c r="A46" s="133"/>
      <c r="B46" s="133"/>
      <c r="C46" s="133"/>
      <c r="D46" s="133"/>
      <c r="E46" s="133"/>
      <c r="F46" s="133"/>
      <c r="G46" s="133"/>
    </row>
    <row r="47" spans="1:7" ht="12.75" customHeight="1" x14ac:dyDescent="0.2">
      <c r="A47" s="59">
        <v>6</v>
      </c>
      <c r="B47" s="136" t="s">
        <v>125</v>
      </c>
      <c r="C47" s="137"/>
      <c r="D47" s="137"/>
      <c r="E47" s="137"/>
      <c r="F47" s="137"/>
      <c r="G47" s="138"/>
    </row>
    <row r="48" spans="1:7" ht="51" x14ac:dyDescent="0.2">
      <c r="A48" s="56" t="s">
        <v>76</v>
      </c>
      <c r="B48" s="107" t="s">
        <v>126</v>
      </c>
      <c r="C48" s="108" t="s">
        <v>104</v>
      </c>
      <c r="D48" s="121">
        <v>12.4</v>
      </c>
      <c r="E48" s="111"/>
      <c r="F48" s="89">
        <f>ROUND(D48*E48,2)</f>
        <v>0</v>
      </c>
      <c r="G48" s="68" t="e">
        <f>F48*100/$F$70</f>
        <v>#DIV/0!</v>
      </c>
    </row>
    <row r="49" spans="1:7" x14ac:dyDescent="0.2">
      <c r="A49" s="96" t="s">
        <v>77</v>
      </c>
      <c r="B49" s="132" t="s">
        <v>15</v>
      </c>
      <c r="C49" s="132"/>
      <c r="D49" s="132"/>
      <c r="E49" s="132"/>
      <c r="F49" s="91">
        <f>SUM(F48:F48)</f>
        <v>0</v>
      </c>
      <c r="G49" s="69" t="e">
        <f>F49*100/$F$70</f>
        <v>#DIV/0!</v>
      </c>
    </row>
    <row r="50" spans="1:7" x14ac:dyDescent="0.2">
      <c r="A50" s="133"/>
      <c r="B50" s="133"/>
      <c r="C50" s="133"/>
      <c r="D50" s="133"/>
      <c r="E50" s="133"/>
      <c r="F50" s="133"/>
      <c r="G50" s="133"/>
    </row>
    <row r="51" spans="1:7" x14ac:dyDescent="0.2">
      <c r="A51" s="59">
        <v>7</v>
      </c>
      <c r="B51" s="134" t="s">
        <v>127</v>
      </c>
      <c r="C51" s="134"/>
      <c r="D51" s="134"/>
      <c r="E51" s="134"/>
      <c r="F51" s="134"/>
      <c r="G51" s="134"/>
    </row>
    <row r="52" spans="1:7" x14ac:dyDescent="0.2">
      <c r="A52" s="56" t="s">
        <v>83</v>
      </c>
      <c r="B52" s="112" t="s">
        <v>134</v>
      </c>
      <c r="C52" s="113" t="s">
        <v>124</v>
      </c>
      <c r="D52" s="124">
        <v>1</v>
      </c>
      <c r="E52" s="111"/>
      <c r="F52" s="89">
        <f>ROUND(D52*E52,2)</f>
        <v>0</v>
      </c>
      <c r="G52" s="68" t="e">
        <f>F52*100/$F$70</f>
        <v>#DIV/0!</v>
      </c>
    </row>
    <row r="53" spans="1:7" x14ac:dyDescent="0.2">
      <c r="A53" s="56" t="s">
        <v>84</v>
      </c>
      <c r="B53" s="112" t="s">
        <v>135</v>
      </c>
      <c r="C53" s="113" t="s">
        <v>118</v>
      </c>
      <c r="D53" s="124">
        <v>26</v>
      </c>
      <c r="E53" s="111"/>
      <c r="F53" s="89">
        <f t="shared" ref="F53:F60" si="9">ROUND(D53*E53,2)</f>
        <v>0</v>
      </c>
      <c r="G53" s="68" t="e">
        <f>F53*100/$F$70</f>
        <v>#DIV/0!</v>
      </c>
    </row>
    <row r="54" spans="1:7" ht="25.5" x14ac:dyDescent="0.2">
      <c r="A54" s="56" t="s">
        <v>85</v>
      </c>
      <c r="B54" s="112" t="s">
        <v>136</v>
      </c>
      <c r="C54" s="113" t="s">
        <v>118</v>
      </c>
      <c r="D54" s="124">
        <v>83</v>
      </c>
      <c r="E54" s="111"/>
      <c r="F54" s="89">
        <f t="shared" ref="F54:F59" si="10">ROUND(D54*E54,2)</f>
        <v>0</v>
      </c>
      <c r="G54" s="68" t="e">
        <f t="shared" ref="G54:G59" si="11">F54*100/$F$70</f>
        <v>#DIV/0!</v>
      </c>
    </row>
    <row r="55" spans="1:7" ht="25.5" x14ac:dyDescent="0.2">
      <c r="A55" s="56" t="s">
        <v>86</v>
      </c>
      <c r="B55" s="112" t="s">
        <v>137</v>
      </c>
      <c r="C55" s="113" t="s">
        <v>124</v>
      </c>
      <c r="D55" s="124">
        <v>1</v>
      </c>
      <c r="E55" s="111"/>
      <c r="F55" s="89">
        <f t="shared" si="10"/>
        <v>0</v>
      </c>
      <c r="G55" s="68" t="e">
        <f t="shared" si="11"/>
        <v>#DIV/0!</v>
      </c>
    </row>
    <row r="56" spans="1:7" ht="25.5" x14ac:dyDescent="0.2">
      <c r="A56" s="56" t="s">
        <v>128</v>
      </c>
      <c r="B56" s="112" t="s">
        <v>138</v>
      </c>
      <c r="C56" s="113" t="s">
        <v>124</v>
      </c>
      <c r="D56" s="124">
        <v>1</v>
      </c>
      <c r="E56" s="111"/>
      <c r="F56" s="89">
        <f t="shared" si="10"/>
        <v>0</v>
      </c>
      <c r="G56" s="68" t="e">
        <f t="shared" si="11"/>
        <v>#DIV/0!</v>
      </c>
    </row>
    <row r="57" spans="1:7" ht="25.5" x14ac:dyDescent="0.2">
      <c r="A57" s="56" t="s">
        <v>129</v>
      </c>
      <c r="B57" s="112" t="s">
        <v>139</v>
      </c>
      <c r="C57" s="113" t="s">
        <v>124</v>
      </c>
      <c r="D57" s="124">
        <v>1</v>
      </c>
      <c r="E57" s="111"/>
      <c r="F57" s="89">
        <f t="shared" si="10"/>
        <v>0</v>
      </c>
      <c r="G57" s="68" t="e">
        <f t="shared" si="11"/>
        <v>#DIV/0!</v>
      </c>
    </row>
    <row r="58" spans="1:7" ht="25.5" x14ac:dyDescent="0.2">
      <c r="A58" s="56" t="s">
        <v>130</v>
      </c>
      <c r="B58" s="112" t="s">
        <v>140</v>
      </c>
      <c r="C58" s="113" t="s">
        <v>124</v>
      </c>
      <c r="D58" s="124">
        <v>4</v>
      </c>
      <c r="E58" s="111"/>
      <c r="F58" s="89">
        <f t="shared" si="10"/>
        <v>0</v>
      </c>
      <c r="G58" s="68" t="e">
        <f t="shared" si="11"/>
        <v>#DIV/0!</v>
      </c>
    </row>
    <row r="59" spans="1:7" x14ac:dyDescent="0.2">
      <c r="A59" s="56" t="s">
        <v>131</v>
      </c>
      <c r="B59" s="112" t="s">
        <v>141</v>
      </c>
      <c r="C59" s="113" t="s">
        <v>124</v>
      </c>
      <c r="D59" s="124">
        <v>1</v>
      </c>
      <c r="E59" s="111"/>
      <c r="F59" s="89">
        <f t="shared" si="10"/>
        <v>0</v>
      </c>
      <c r="G59" s="68" t="e">
        <f t="shared" si="11"/>
        <v>#DIV/0!</v>
      </c>
    </row>
    <row r="60" spans="1:7" ht="25.5" x14ac:dyDescent="0.2">
      <c r="A60" s="56" t="s">
        <v>132</v>
      </c>
      <c r="B60" s="112" t="s">
        <v>142</v>
      </c>
      <c r="C60" s="113" t="s">
        <v>124</v>
      </c>
      <c r="D60" s="124">
        <v>1</v>
      </c>
      <c r="E60" s="111"/>
      <c r="F60" s="89">
        <f t="shared" si="9"/>
        <v>0</v>
      </c>
      <c r="G60" s="68" t="e">
        <f>F60*100/$F$70</f>
        <v>#DIV/0!</v>
      </c>
    </row>
    <row r="61" spans="1:7" x14ac:dyDescent="0.2">
      <c r="A61" s="96" t="s">
        <v>133</v>
      </c>
      <c r="B61" s="132" t="s">
        <v>15</v>
      </c>
      <c r="C61" s="132"/>
      <c r="D61" s="132"/>
      <c r="E61" s="132"/>
      <c r="F61" s="91">
        <f>SUM(F52:F60)</f>
        <v>0</v>
      </c>
      <c r="G61" s="69" t="e">
        <f>F61*100/$F$70</f>
        <v>#DIV/0!</v>
      </c>
    </row>
    <row r="62" spans="1:7" x14ac:dyDescent="0.2">
      <c r="A62" s="133"/>
      <c r="B62" s="133"/>
      <c r="C62" s="133"/>
      <c r="D62" s="133"/>
      <c r="E62" s="133"/>
      <c r="F62" s="133"/>
      <c r="G62" s="133"/>
    </row>
    <row r="63" spans="1:7" x14ac:dyDescent="0.2">
      <c r="A63" s="59">
        <v>8</v>
      </c>
      <c r="B63" s="134" t="s">
        <v>148</v>
      </c>
      <c r="C63" s="134"/>
      <c r="D63" s="134"/>
      <c r="E63" s="134"/>
      <c r="F63" s="134"/>
      <c r="G63" s="134"/>
    </row>
    <row r="64" spans="1:7" x14ac:dyDescent="0.2">
      <c r="A64" s="59"/>
      <c r="B64" s="106"/>
      <c r="C64" s="106"/>
      <c r="D64" s="125"/>
      <c r="E64" s="125"/>
      <c r="F64" s="106"/>
      <c r="G64" s="106"/>
    </row>
    <row r="65" spans="1:8" x14ac:dyDescent="0.2">
      <c r="A65" s="56" t="s">
        <v>87</v>
      </c>
      <c r="B65" s="112" t="s">
        <v>145</v>
      </c>
      <c r="C65" s="113" t="s">
        <v>96</v>
      </c>
      <c r="D65" s="124">
        <v>100</v>
      </c>
      <c r="E65" s="62"/>
      <c r="F65" s="89">
        <f>ROUND(D65*E65,2)</f>
        <v>0</v>
      </c>
      <c r="G65" s="68" t="e">
        <f>F65*100/$F$70</f>
        <v>#DIV/0!</v>
      </c>
    </row>
    <row r="66" spans="1:8" x14ac:dyDescent="0.2">
      <c r="A66" s="56" t="s">
        <v>88</v>
      </c>
      <c r="B66" s="112" t="s">
        <v>146</v>
      </c>
      <c r="C66" s="113" t="s">
        <v>104</v>
      </c>
      <c r="D66" s="124">
        <v>4</v>
      </c>
      <c r="E66" s="62"/>
      <c r="F66" s="89">
        <f t="shared" ref="F66:F67" si="12">ROUND(D66*E66,2)</f>
        <v>0</v>
      </c>
      <c r="G66" s="68" t="e">
        <f t="shared" ref="G66:G67" si="13">F66*100/$F$70</f>
        <v>#DIV/0!</v>
      </c>
    </row>
    <row r="67" spans="1:8" ht="25.5" x14ac:dyDescent="0.2">
      <c r="A67" s="56" t="s">
        <v>143</v>
      </c>
      <c r="B67" s="112" t="s">
        <v>147</v>
      </c>
      <c r="C67" s="113" t="s">
        <v>104</v>
      </c>
      <c r="D67" s="124">
        <v>4</v>
      </c>
      <c r="E67" s="62"/>
      <c r="F67" s="89">
        <f t="shared" si="12"/>
        <v>0</v>
      </c>
      <c r="G67" s="68" t="e">
        <f t="shared" si="13"/>
        <v>#DIV/0!</v>
      </c>
    </row>
    <row r="68" spans="1:8" x14ac:dyDescent="0.2">
      <c r="A68" s="96" t="s">
        <v>144</v>
      </c>
      <c r="B68" s="132" t="s">
        <v>15</v>
      </c>
      <c r="C68" s="132"/>
      <c r="D68" s="132"/>
      <c r="E68" s="132"/>
      <c r="F68" s="91">
        <f>SUM(F65:F67)</f>
        <v>0</v>
      </c>
      <c r="G68" s="69" t="e">
        <f>F68*100/$F$70</f>
        <v>#DIV/0!</v>
      </c>
    </row>
    <row r="69" spans="1:8" x14ac:dyDescent="0.2">
      <c r="A69" s="133"/>
      <c r="B69" s="133"/>
      <c r="C69" s="133"/>
      <c r="D69" s="133"/>
      <c r="E69" s="133"/>
      <c r="F69" s="133"/>
      <c r="G69" s="133"/>
    </row>
    <row r="70" spans="1:8" ht="18.75" customHeight="1" x14ac:dyDescent="0.2">
      <c r="A70" s="135" t="s">
        <v>177</v>
      </c>
      <c r="B70" s="135"/>
      <c r="C70" s="135"/>
      <c r="D70" s="135"/>
      <c r="E70" s="135"/>
      <c r="F70" s="98">
        <f>SUM(F16+F25+F36+F40+F45+F49+F61+F68)</f>
        <v>0</v>
      </c>
      <c r="G70" s="70" t="e">
        <f>F70*100/$F$132</f>
        <v>#DIV/0!</v>
      </c>
      <c r="H70" s="39"/>
    </row>
    <row r="71" spans="1:8" x14ac:dyDescent="0.2">
      <c r="A71" s="152"/>
      <c r="B71" s="152"/>
      <c r="C71" s="152"/>
      <c r="D71" s="152"/>
      <c r="E71" s="152"/>
      <c r="F71" s="152"/>
      <c r="G71" s="152"/>
    </row>
    <row r="72" spans="1:8" ht="17.25" customHeight="1" x14ac:dyDescent="0.25">
      <c r="A72" s="150" t="s">
        <v>175</v>
      </c>
      <c r="B72" s="150"/>
      <c r="C72" s="150"/>
      <c r="D72" s="150"/>
      <c r="E72" s="150"/>
      <c r="F72" s="150"/>
      <c r="G72" s="151"/>
    </row>
    <row r="73" spans="1:8" ht="17.25" customHeight="1" x14ac:dyDescent="0.2">
      <c r="A73" s="65" t="s">
        <v>5</v>
      </c>
      <c r="B73" s="66" t="s">
        <v>6</v>
      </c>
      <c r="C73" s="65" t="s">
        <v>7</v>
      </c>
      <c r="D73" s="120" t="s">
        <v>8</v>
      </c>
      <c r="E73" s="120" t="s">
        <v>9</v>
      </c>
      <c r="F73" s="65" t="s">
        <v>10</v>
      </c>
      <c r="G73" s="65" t="s">
        <v>11</v>
      </c>
    </row>
    <row r="74" spans="1:8" x14ac:dyDescent="0.2">
      <c r="A74" s="59">
        <v>1</v>
      </c>
      <c r="B74" s="134" t="s">
        <v>149</v>
      </c>
      <c r="C74" s="134"/>
      <c r="D74" s="134"/>
      <c r="E74" s="134"/>
      <c r="F74" s="134"/>
      <c r="G74" s="134"/>
    </row>
    <row r="75" spans="1:8" s="55" customFormat="1" ht="38.25" x14ac:dyDescent="0.2">
      <c r="A75" s="93" t="s">
        <v>13</v>
      </c>
      <c r="B75" s="112" t="s">
        <v>150</v>
      </c>
      <c r="C75" s="113" t="s">
        <v>96</v>
      </c>
      <c r="D75" s="124">
        <v>54</v>
      </c>
      <c r="E75" s="67"/>
      <c r="F75" s="57">
        <f>ROUND(D75*E75,2)</f>
        <v>0</v>
      </c>
      <c r="G75" s="68" t="e">
        <f>F75*100/$F$70</f>
        <v>#DIV/0!</v>
      </c>
    </row>
    <row r="76" spans="1:8" s="55" customFormat="1" ht="25.5" x14ac:dyDescent="0.2">
      <c r="A76" s="93" t="s">
        <v>14</v>
      </c>
      <c r="B76" s="112" t="s">
        <v>151</v>
      </c>
      <c r="C76" s="113" t="s">
        <v>104</v>
      </c>
      <c r="D76" s="124">
        <v>5.4</v>
      </c>
      <c r="E76" s="67"/>
      <c r="F76" s="57">
        <f t="shared" ref="F76:F77" si="14">ROUND(D76*E76,2)</f>
        <v>0</v>
      </c>
      <c r="G76" s="68" t="e">
        <f>F76*100/$F$70</f>
        <v>#DIV/0!</v>
      </c>
    </row>
    <row r="77" spans="1:8" s="55" customFormat="1" x14ac:dyDescent="0.2">
      <c r="A77" s="93" t="s">
        <v>65</v>
      </c>
      <c r="B77" s="112" t="s">
        <v>152</v>
      </c>
      <c r="C77" s="113" t="s">
        <v>96</v>
      </c>
      <c r="D77" s="124">
        <v>2.1</v>
      </c>
      <c r="E77" s="67"/>
      <c r="F77" s="57">
        <f t="shared" si="14"/>
        <v>0</v>
      </c>
      <c r="G77" s="68" t="e">
        <f>F77*100/$F$70</f>
        <v>#DIV/0!</v>
      </c>
    </row>
    <row r="78" spans="1:8" x14ac:dyDescent="0.2">
      <c r="A78" s="94" t="s">
        <v>66</v>
      </c>
      <c r="B78" s="132" t="s">
        <v>15</v>
      </c>
      <c r="C78" s="132"/>
      <c r="D78" s="132"/>
      <c r="E78" s="132"/>
      <c r="F78" s="91">
        <f>SUM(F75:F77)</f>
        <v>0</v>
      </c>
      <c r="G78" s="69" t="e">
        <f>F78*100/$F$131</f>
        <v>#DIV/0!</v>
      </c>
      <c r="H78" s="71"/>
    </row>
    <row r="79" spans="1:8" x14ac:dyDescent="0.2">
      <c r="A79" s="133"/>
      <c r="B79" s="133"/>
      <c r="C79" s="133"/>
      <c r="D79" s="133"/>
      <c r="E79" s="133"/>
      <c r="F79" s="133"/>
      <c r="G79" s="133"/>
    </row>
    <row r="80" spans="1:8" x14ac:dyDescent="0.2">
      <c r="A80" s="59">
        <v>2</v>
      </c>
      <c r="B80" s="134" t="s">
        <v>153</v>
      </c>
      <c r="C80" s="134"/>
      <c r="D80" s="134"/>
      <c r="E80" s="134"/>
      <c r="F80" s="134"/>
      <c r="G80" s="134"/>
    </row>
    <row r="81" spans="1:8" s="55" customFormat="1" x14ac:dyDescent="0.2">
      <c r="A81" s="93" t="s">
        <v>16</v>
      </c>
      <c r="B81" s="112" t="s">
        <v>154</v>
      </c>
      <c r="C81" s="113" t="s">
        <v>96</v>
      </c>
      <c r="D81" s="124">
        <v>41</v>
      </c>
      <c r="E81" s="67"/>
      <c r="F81" s="57">
        <f>ROUND(D81*E81,2)</f>
        <v>0</v>
      </c>
      <c r="G81" s="68" t="e">
        <f>F81*100/$F$70</f>
        <v>#DIV/0!</v>
      </c>
    </row>
    <row r="82" spans="1:8" x14ac:dyDescent="0.2">
      <c r="A82" s="94" t="s">
        <v>17</v>
      </c>
      <c r="B82" s="132" t="s">
        <v>15</v>
      </c>
      <c r="C82" s="132"/>
      <c r="D82" s="132"/>
      <c r="E82" s="132"/>
      <c r="F82" s="91">
        <f>SUM(F81)</f>
        <v>0</v>
      </c>
      <c r="G82" s="69" t="e">
        <f>F82*100/$F$131</f>
        <v>#DIV/0!</v>
      </c>
      <c r="H82" s="71"/>
    </row>
    <row r="83" spans="1:8" x14ac:dyDescent="0.2">
      <c r="A83" s="133"/>
      <c r="B83" s="133"/>
      <c r="C83" s="133"/>
      <c r="D83" s="133"/>
      <c r="E83" s="133"/>
      <c r="F83" s="133"/>
      <c r="G83" s="133"/>
    </row>
    <row r="84" spans="1:8" x14ac:dyDescent="0.2">
      <c r="A84" s="59">
        <v>3</v>
      </c>
      <c r="B84" s="134" t="s">
        <v>159</v>
      </c>
      <c r="C84" s="134"/>
      <c r="D84" s="134"/>
      <c r="E84" s="134"/>
      <c r="F84" s="134"/>
      <c r="G84" s="134"/>
    </row>
    <row r="85" spans="1:8" x14ac:dyDescent="0.2">
      <c r="A85" s="93" t="s">
        <v>19</v>
      </c>
      <c r="B85" s="112" t="s">
        <v>156</v>
      </c>
      <c r="C85" s="113" t="s">
        <v>104</v>
      </c>
      <c r="D85" s="124">
        <v>0.47</v>
      </c>
      <c r="E85" s="67"/>
      <c r="F85" s="57">
        <f>ROUND(D85*E85,2)</f>
        <v>0</v>
      </c>
      <c r="G85" s="68" t="e">
        <f>F85*100/$F$70</f>
        <v>#DIV/0!</v>
      </c>
    </row>
    <row r="86" spans="1:8" ht="25.5" x14ac:dyDescent="0.2">
      <c r="A86" s="93" t="s">
        <v>21</v>
      </c>
      <c r="B86" s="112" t="s">
        <v>157</v>
      </c>
      <c r="C86" s="113" t="s">
        <v>118</v>
      </c>
      <c r="D86" s="124">
        <v>6.6</v>
      </c>
      <c r="E86" s="67"/>
      <c r="F86" s="57">
        <f t="shared" ref="F86:F87" si="15">ROUND(D86*E86,2)</f>
        <v>0</v>
      </c>
      <c r="G86" s="68" t="e">
        <f>F86*100/$F$70</f>
        <v>#DIV/0!</v>
      </c>
    </row>
    <row r="87" spans="1:8" x14ac:dyDescent="0.2">
      <c r="A87" s="93" t="s">
        <v>56</v>
      </c>
      <c r="B87" s="112" t="s">
        <v>158</v>
      </c>
      <c r="C87" s="113" t="s">
        <v>96</v>
      </c>
      <c r="D87" s="124">
        <v>1.87</v>
      </c>
      <c r="E87" s="67"/>
      <c r="F87" s="57">
        <f t="shared" si="15"/>
        <v>0</v>
      </c>
      <c r="G87" s="68" t="e">
        <f>F87*100/$F$70</f>
        <v>#DIV/0!</v>
      </c>
    </row>
    <row r="88" spans="1:8" x14ac:dyDescent="0.2">
      <c r="A88" s="94" t="s">
        <v>22</v>
      </c>
      <c r="B88" s="132" t="s">
        <v>15</v>
      </c>
      <c r="C88" s="132"/>
      <c r="D88" s="132"/>
      <c r="E88" s="132"/>
      <c r="F88" s="91">
        <f>SUM(F85:F87)</f>
        <v>0</v>
      </c>
      <c r="G88" s="69" t="e">
        <f>F88*100/$F$131</f>
        <v>#DIV/0!</v>
      </c>
    </row>
    <row r="89" spans="1:8" x14ac:dyDescent="0.2">
      <c r="A89" s="133"/>
      <c r="B89" s="133"/>
      <c r="C89" s="133"/>
      <c r="D89" s="133"/>
      <c r="E89" s="133"/>
      <c r="F89" s="133"/>
      <c r="G89" s="133"/>
    </row>
    <row r="90" spans="1:8" x14ac:dyDescent="0.2">
      <c r="A90" s="59">
        <v>4</v>
      </c>
      <c r="B90" s="134" t="s">
        <v>160</v>
      </c>
      <c r="C90" s="134"/>
      <c r="D90" s="134"/>
      <c r="E90" s="134"/>
      <c r="F90" s="134"/>
      <c r="G90" s="134"/>
    </row>
    <row r="91" spans="1:8" x14ac:dyDescent="0.2">
      <c r="A91" s="93" t="s">
        <v>68</v>
      </c>
      <c r="B91" s="112" t="s">
        <v>156</v>
      </c>
      <c r="C91" s="113" t="s">
        <v>104</v>
      </c>
      <c r="D91" s="124">
        <v>0.32</v>
      </c>
      <c r="E91" s="67"/>
      <c r="F91" s="57">
        <f>ROUND(D91*E91,2)</f>
        <v>0</v>
      </c>
      <c r="G91" s="68" t="e">
        <f>F91*100/$F$70</f>
        <v>#DIV/0!</v>
      </c>
    </row>
    <row r="92" spans="1:8" ht="25.5" x14ac:dyDescent="0.2">
      <c r="A92" s="93" t="s">
        <v>69</v>
      </c>
      <c r="B92" s="112" t="s">
        <v>157</v>
      </c>
      <c r="C92" s="113" t="s">
        <v>118</v>
      </c>
      <c r="D92" s="124">
        <v>5.6</v>
      </c>
      <c r="E92" s="67"/>
      <c r="F92" s="57">
        <f t="shared" ref="F92:F93" si="16">ROUND(D92*E92,2)</f>
        <v>0</v>
      </c>
      <c r="G92" s="68" t="e">
        <f>F92*100/$F$70</f>
        <v>#DIV/0!</v>
      </c>
    </row>
    <row r="93" spans="1:8" x14ac:dyDescent="0.2">
      <c r="A93" s="93" t="s">
        <v>70</v>
      </c>
      <c r="B93" s="112" t="s">
        <v>158</v>
      </c>
      <c r="C93" s="113" t="s">
        <v>96</v>
      </c>
      <c r="D93" s="124">
        <v>1.19</v>
      </c>
      <c r="E93" s="67"/>
      <c r="F93" s="57">
        <f t="shared" si="16"/>
        <v>0</v>
      </c>
      <c r="G93" s="68" t="e">
        <f>F93*100/$F$70</f>
        <v>#DIV/0!</v>
      </c>
    </row>
    <row r="94" spans="1:8" x14ac:dyDescent="0.2">
      <c r="A94" s="94" t="s">
        <v>71</v>
      </c>
      <c r="B94" s="132" t="s">
        <v>15</v>
      </c>
      <c r="C94" s="132"/>
      <c r="D94" s="132"/>
      <c r="E94" s="132"/>
      <c r="F94" s="91">
        <f>SUM(F91:F93)</f>
        <v>0</v>
      </c>
      <c r="G94" s="69" t="e">
        <f>F94*100/$F$131</f>
        <v>#DIV/0!</v>
      </c>
    </row>
    <row r="95" spans="1:8" x14ac:dyDescent="0.2">
      <c r="A95" s="133"/>
      <c r="B95" s="133"/>
      <c r="C95" s="133"/>
      <c r="D95" s="133"/>
      <c r="E95" s="133"/>
      <c r="F95" s="133"/>
      <c r="G95" s="133"/>
    </row>
    <row r="96" spans="1:8" x14ac:dyDescent="0.2">
      <c r="A96" s="59">
        <v>5</v>
      </c>
      <c r="B96" s="134" t="s">
        <v>161</v>
      </c>
      <c r="C96" s="134"/>
      <c r="D96" s="134"/>
      <c r="E96" s="134"/>
      <c r="F96" s="134"/>
      <c r="G96" s="134"/>
    </row>
    <row r="97" spans="1:7" x14ac:dyDescent="0.2">
      <c r="A97" s="93" t="s">
        <v>72</v>
      </c>
      <c r="B97" s="112" t="s">
        <v>156</v>
      </c>
      <c r="C97" s="113" t="s">
        <v>104</v>
      </c>
      <c r="D97" s="124">
        <v>0.18</v>
      </c>
      <c r="E97" s="67"/>
      <c r="F97" s="57">
        <f>ROUND(D97*E97,2)</f>
        <v>0</v>
      </c>
      <c r="G97" s="68" t="e">
        <f>F97*100/$F$70</f>
        <v>#DIV/0!</v>
      </c>
    </row>
    <row r="98" spans="1:7" ht="25.5" x14ac:dyDescent="0.2">
      <c r="A98" s="93" t="s">
        <v>73</v>
      </c>
      <c r="B98" s="112" t="s">
        <v>157</v>
      </c>
      <c r="C98" s="113" t="s">
        <v>118</v>
      </c>
      <c r="D98" s="124">
        <v>1.5</v>
      </c>
      <c r="E98" s="67"/>
      <c r="F98" s="57">
        <f t="shared" ref="F98:F99" si="17">ROUND(D98*E98,2)</f>
        <v>0</v>
      </c>
      <c r="G98" s="68" t="e">
        <f>F98*100/$F$70</f>
        <v>#DIV/0!</v>
      </c>
    </row>
    <row r="99" spans="1:7" x14ac:dyDescent="0.2">
      <c r="A99" s="93" t="s">
        <v>74</v>
      </c>
      <c r="B99" s="112" t="s">
        <v>158</v>
      </c>
      <c r="C99" s="113" t="s">
        <v>96</v>
      </c>
      <c r="D99" s="124">
        <v>0.33</v>
      </c>
      <c r="E99" s="67"/>
      <c r="F99" s="57">
        <f t="shared" si="17"/>
        <v>0</v>
      </c>
      <c r="G99" s="68" t="e">
        <f>F99*100/$F$70</f>
        <v>#DIV/0!</v>
      </c>
    </row>
    <row r="100" spans="1:7" x14ac:dyDescent="0.2">
      <c r="A100" s="94" t="s">
        <v>75</v>
      </c>
      <c r="B100" s="132" t="s">
        <v>15</v>
      </c>
      <c r="C100" s="132"/>
      <c r="D100" s="132"/>
      <c r="E100" s="132"/>
      <c r="F100" s="91">
        <f>SUM(F97:F99)</f>
        <v>0</v>
      </c>
      <c r="G100" s="69" t="e">
        <f>F100*100/$F$131</f>
        <v>#DIV/0!</v>
      </c>
    </row>
    <row r="101" spans="1:7" x14ac:dyDescent="0.2">
      <c r="A101" s="133"/>
      <c r="B101" s="133"/>
      <c r="C101" s="133"/>
      <c r="D101" s="133"/>
      <c r="E101" s="133"/>
      <c r="F101" s="133"/>
      <c r="G101" s="133"/>
    </row>
    <row r="102" spans="1:7" x14ac:dyDescent="0.2">
      <c r="A102" s="59">
        <v>6</v>
      </c>
      <c r="B102" s="134" t="s">
        <v>162</v>
      </c>
      <c r="C102" s="134"/>
      <c r="D102" s="134"/>
      <c r="E102" s="134"/>
      <c r="F102" s="134"/>
      <c r="G102" s="134"/>
    </row>
    <row r="103" spans="1:7" ht="38.25" x14ac:dyDescent="0.2">
      <c r="A103" s="93" t="s">
        <v>76</v>
      </c>
      <c r="B103" s="112" t="s">
        <v>163</v>
      </c>
      <c r="C103" s="113" t="s">
        <v>96</v>
      </c>
      <c r="D103" s="124">
        <v>16.53</v>
      </c>
      <c r="E103" s="67"/>
      <c r="F103" s="57">
        <f>ROUND(D103*E103,2)</f>
        <v>0</v>
      </c>
      <c r="G103" s="68" t="e">
        <f>F103*100/$F$70</f>
        <v>#DIV/0!</v>
      </c>
    </row>
    <row r="104" spans="1:7" x14ac:dyDescent="0.2">
      <c r="A104" s="93" t="s">
        <v>77</v>
      </c>
      <c r="B104" s="112" t="s">
        <v>156</v>
      </c>
      <c r="C104" s="113" t="s">
        <v>104</v>
      </c>
      <c r="D104" s="124">
        <v>0.156</v>
      </c>
      <c r="E104" s="67"/>
      <c r="F104" s="57">
        <f>ROUND(D104*E104,2)</f>
        <v>0</v>
      </c>
      <c r="G104" s="68" t="e">
        <f>F104*100/$F$70</f>
        <v>#DIV/0!</v>
      </c>
    </row>
    <row r="105" spans="1:7" x14ac:dyDescent="0.2">
      <c r="A105" s="93" t="s">
        <v>78</v>
      </c>
      <c r="B105" s="112" t="s">
        <v>164</v>
      </c>
      <c r="C105" s="113" t="s">
        <v>118</v>
      </c>
      <c r="D105" s="124">
        <v>2.3199999999999998</v>
      </c>
      <c r="E105" s="67"/>
      <c r="F105" s="57">
        <f t="shared" ref="F105:F107" si="18">ROUND(D105*E105,2)</f>
        <v>0</v>
      </c>
      <c r="G105" s="68" t="e">
        <f t="shared" ref="G105:G108" si="19">F105*100/$F$70</f>
        <v>#DIV/0!</v>
      </c>
    </row>
    <row r="106" spans="1:7" ht="25.5" x14ac:dyDescent="0.2">
      <c r="A106" s="93" t="s">
        <v>79</v>
      </c>
      <c r="B106" s="112" t="s">
        <v>157</v>
      </c>
      <c r="C106" s="113" t="s">
        <v>118</v>
      </c>
      <c r="D106" s="124">
        <v>1</v>
      </c>
      <c r="E106" s="67"/>
      <c r="F106" s="57">
        <f t="shared" si="18"/>
        <v>0</v>
      </c>
      <c r="G106" s="68" t="e">
        <f t="shared" si="19"/>
        <v>#DIV/0!</v>
      </c>
    </row>
    <row r="107" spans="1:7" x14ac:dyDescent="0.2">
      <c r="A107" s="93" t="s">
        <v>80</v>
      </c>
      <c r="B107" s="112" t="s">
        <v>158</v>
      </c>
      <c r="C107" s="113" t="s">
        <v>96</v>
      </c>
      <c r="D107" s="124">
        <v>0.3</v>
      </c>
      <c r="E107" s="67"/>
      <c r="F107" s="57">
        <f t="shared" si="18"/>
        <v>0</v>
      </c>
      <c r="G107" s="68" t="e">
        <f t="shared" si="19"/>
        <v>#DIV/0!</v>
      </c>
    </row>
    <row r="108" spans="1:7" x14ac:dyDescent="0.2">
      <c r="A108" s="93" t="s">
        <v>81</v>
      </c>
      <c r="B108" s="112" t="s">
        <v>123</v>
      </c>
      <c r="C108" s="113" t="s">
        <v>124</v>
      </c>
      <c r="D108" s="124">
        <v>3</v>
      </c>
      <c r="E108" s="67"/>
      <c r="F108" s="57">
        <f t="shared" ref="F108" si="20">ROUND(D108*E108,2)</f>
        <v>0</v>
      </c>
      <c r="G108" s="68" t="e">
        <f t="shared" si="19"/>
        <v>#DIV/0!</v>
      </c>
    </row>
    <row r="109" spans="1:7" x14ac:dyDescent="0.2">
      <c r="A109" s="94" t="s">
        <v>82</v>
      </c>
      <c r="B109" s="132" t="s">
        <v>15</v>
      </c>
      <c r="C109" s="132"/>
      <c r="D109" s="132"/>
      <c r="E109" s="132"/>
      <c r="F109" s="91">
        <f>SUM(F103:F108)</f>
        <v>0</v>
      </c>
      <c r="G109" s="69" t="e">
        <f>F109*100/$F$131</f>
        <v>#DIV/0!</v>
      </c>
    </row>
    <row r="110" spans="1:7" x14ac:dyDescent="0.2">
      <c r="A110" s="133"/>
      <c r="B110" s="133"/>
      <c r="C110" s="133"/>
      <c r="D110" s="133"/>
      <c r="E110" s="133"/>
      <c r="F110" s="133"/>
      <c r="G110" s="133"/>
    </row>
    <row r="111" spans="1:7" x14ac:dyDescent="0.2">
      <c r="A111" s="59">
        <v>7</v>
      </c>
      <c r="B111" s="134" t="s">
        <v>165</v>
      </c>
      <c r="C111" s="134"/>
      <c r="D111" s="134"/>
      <c r="E111" s="134"/>
      <c r="F111" s="134"/>
      <c r="G111" s="134"/>
    </row>
    <row r="112" spans="1:7" ht="25.5" x14ac:dyDescent="0.2">
      <c r="A112" s="93" t="s">
        <v>83</v>
      </c>
      <c r="B112" s="116" t="s">
        <v>166</v>
      </c>
      <c r="C112" s="117" t="s">
        <v>124</v>
      </c>
      <c r="D112" s="126">
        <v>2</v>
      </c>
      <c r="E112" s="67"/>
      <c r="F112" s="57">
        <f>ROUND(D112*E112,2)</f>
        <v>0</v>
      </c>
      <c r="G112" s="68" t="e">
        <f>F112*100/$F$70</f>
        <v>#DIV/0!</v>
      </c>
    </row>
    <row r="113" spans="1:7" x14ac:dyDescent="0.2">
      <c r="A113" s="93" t="s">
        <v>84</v>
      </c>
      <c r="B113" s="116" t="s">
        <v>167</v>
      </c>
      <c r="C113" s="117" t="s">
        <v>96</v>
      </c>
      <c r="D113" s="126">
        <v>0.65</v>
      </c>
      <c r="E113" s="67"/>
      <c r="F113" s="57">
        <f>ROUND(D113*E113,2)</f>
        <v>0</v>
      </c>
      <c r="G113" s="68" t="e">
        <f>F113*100/$F$70</f>
        <v>#DIV/0!</v>
      </c>
    </row>
    <row r="114" spans="1:7" ht="25.5" x14ac:dyDescent="0.2">
      <c r="A114" s="128" t="s">
        <v>85</v>
      </c>
      <c r="B114" s="129" t="s">
        <v>168</v>
      </c>
      <c r="C114" s="130" t="s">
        <v>118</v>
      </c>
      <c r="D114" s="126">
        <v>1</v>
      </c>
      <c r="E114" s="67"/>
      <c r="F114" s="57">
        <f t="shared" ref="F114:F116" si="21">ROUND(D114*E114,2)</f>
        <v>0</v>
      </c>
      <c r="G114" s="68" t="e">
        <f t="shared" ref="G114:G116" si="22">F114*100/$F$70</f>
        <v>#DIV/0!</v>
      </c>
    </row>
    <row r="115" spans="1:7" ht="25.5" x14ac:dyDescent="0.2">
      <c r="A115" s="93" t="s">
        <v>86</v>
      </c>
      <c r="B115" s="116" t="s">
        <v>114</v>
      </c>
      <c r="C115" s="117" t="s">
        <v>118</v>
      </c>
      <c r="D115" s="126">
        <v>1</v>
      </c>
      <c r="E115" s="67"/>
      <c r="F115" s="57">
        <f t="shared" si="21"/>
        <v>0</v>
      </c>
      <c r="G115" s="68" t="e">
        <f t="shared" si="22"/>
        <v>#DIV/0!</v>
      </c>
    </row>
    <row r="116" spans="1:7" ht="25.5" x14ac:dyDescent="0.2">
      <c r="A116" s="93" t="s">
        <v>128</v>
      </c>
      <c r="B116" s="116" t="s">
        <v>169</v>
      </c>
      <c r="C116" s="117" t="s">
        <v>118</v>
      </c>
      <c r="D116" s="126">
        <v>1.2</v>
      </c>
      <c r="E116" s="67"/>
      <c r="F116" s="57">
        <f t="shared" si="21"/>
        <v>0</v>
      </c>
      <c r="G116" s="68" t="e">
        <f t="shared" si="22"/>
        <v>#DIV/0!</v>
      </c>
    </row>
    <row r="117" spans="1:7" x14ac:dyDescent="0.2">
      <c r="A117" s="94" t="s">
        <v>129</v>
      </c>
      <c r="B117" s="132" t="s">
        <v>15</v>
      </c>
      <c r="C117" s="132"/>
      <c r="D117" s="132"/>
      <c r="E117" s="132"/>
      <c r="F117" s="91">
        <f>SUM(F112:F116)</f>
        <v>0</v>
      </c>
      <c r="G117" s="69" t="e">
        <f>F117*100/$F$131</f>
        <v>#DIV/0!</v>
      </c>
    </row>
    <row r="118" spans="1:7" x14ac:dyDescent="0.2">
      <c r="A118" s="133"/>
      <c r="B118" s="133"/>
      <c r="C118" s="133"/>
      <c r="D118" s="133"/>
      <c r="E118" s="133"/>
      <c r="F118" s="133"/>
      <c r="G118" s="133"/>
    </row>
    <row r="119" spans="1:7" x14ac:dyDescent="0.2">
      <c r="A119" s="59">
        <v>8</v>
      </c>
      <c r="B119" s="134" t="s">
        <v>170</v>
      </c>
      <c r="C119" s="134"/>
      <c r="D119" s="134"/>
      <c r="E119" s="134"/>
      <c r="F119" s="134"/>
      <c r="G119" s="134"/>
    </row>
    <row r="120" spans="1:7" ht="25.5" x14ac:dyDescent="0.2">
      <c r="A120" s="93" t="s">
        <v>87</v>
      </c>
      <c r="B120" s="116" t="s">
        <v>166</v>
      </c>
      <c r="C120" s="117" t="s">
        <v>171</v>
      </c>
      <c r="D120" s="126">
        <v>3</v>
      </c>
      <c r="E120" s="67"/>
      <c r="F120" s="57">
        <f>ROUND(D120*E120,2)</f>
        <v>0</v>
      </c>
      <c r="G120" s="68" t="e">
        <f>F120*100/$F$70</f>
        <v>#DIV/0!</v>
      </c>
    </row>
    <row r="121" spans="1:7" x14ac:dyDescent="0.2">
      <c r="A121" s="93" t="s">
        <v>88</v>
      </c>
      <c r="B121" s="116" t="s">
        <v>167</v>
      </c>
      <c r="C121" s="117" t="s">
        <v>96</v>
      </c>
      <c r="D121" s="126">
        <v>1.53</v>
      </c>
      <c r="E121" s="67"/>
      <c r="F121" s="57">
        <f>ROUND(D121*E121,2)</f>
        <v>0</v>
      </c>
      <c r="G121" s="68" t="e">
        <f>F121*100/$F$70</f>
        <v>#DIV/0!</v>
      </c>
    </row>
    <row r="122" spans="1:7" ht="25.5" x14ac:dyDescent="0.2">
      <c r="A122" s="93" t="s">
        <v>143</v>
      </c>
      <c r="B122" s="116" t="s">
        <v>114</v>
      </c>
      <c r="C122" s="117" t="s">
        <v>118</v>
      </c>
      <c r="D122" s="126">
        <v>2.5</v>
      </c>
      <c r="E122" s="67"/>
      <c r="F122" s="57">
        <f t="shared" ref="F122:F123" si="23">ROUND(D122*E122,2)</f>
        <v>0</v>
      </c>
      <c r="G122" s="68" t="e">
        <f t="shared" ref="G122:G123" si="24">F122*100/$F$70</f>
        <v>#DIV/0!</v>
      </c>
    </row>
    <row r="123" spans="1:7" ht="25.5" x14ac:dyDescent="0.2">
      <c r="A123" s="93" t="s">
        <v>144</v>
      </c>
      <c r="B123" s="116" t="s">
        <v>168</v>
      </c>
      <c r="C123" s="130" t="s">
        <v>118</v>
      </c>
      <c r="D123" s="126">
        <v>3.2</v>
      </c>
      <c r="E123" s="67"/>
      <c r="F123" s="57">
        <f t="shared" si="23"/>
        <v>0</v>
      </c>
      <c r="G123" s="68" t="e">
        <f t="shared" si="24"/>
        <v>#DIV/0!</v>
      </c>
    </row>
    <row r="124" spans="1:7" x14ac:dyDescent="0.2">
      <c r="A124" s="94" t="s">
        <v>155</v>
      </c>
      <c r="B124" s="132" t="s">
        <v>15</v>
      </c>
      <c r="C124" s="132"/>
      <c r="D124" s="132"/>
      <c r="E124" s="132"/>
      <c r="F124" s="91">
        <f>SUM(F120:F123)</f>
        <v>0</v>
      </c>
      <c r="G124" s="69" t="e">
        <f>F124*100/$F$131</f>
        <v>#DIV/0!</v>
      </c>
    </row>
    <row r="125" spans="1:7" x14ac:dyDescent="0.2">
      <c r="A125" s="133"/>
      <c r="B125" s="133"/>
      <c r="C125" s="133"/>
      <c r="D125" s="133"/>
      <c r="E125" s="133"/>
      <c r="F125" s="133"/>
      <c r="G125" s="133"/>
    </row>
    <row r="126" spans="1:7" x14ac:dyDescent="0.2">
      <c r="A126" s="59">
        <v>9</v>
      </c>
      <c r="B126" s="134" t="s">
        <v>174</v>
      </c>
      <c r="C126" s="134"/>
      <c r="D126" s="134"/>
      <c r="E126" s="134"/>
      <c r="F126" s="134"/>
      <c r="G126" s="134"/>
    </row>
    <row r="127" spans="1:7" x14ac:dyDescent="0.2">
      <c r="A127" s="93" t="s">
        <v>89</v>
      </c>
      <c r="B127" s="116" t="s">
        <v>172</v>
      </c>
      <c r="C127" s="117" t="s">
        <v>96</v>
      </c>
      <c r="D127" s="126">
        <v>26.82</v>
      </c>
      <c r="E127" s="67"/>
      <c r="F127" s="57">
        <f>ROUND(D127*E127,2)</f>
        <v>0</v>
      </c>
      <c r="G127" s="68" t="e">
        <f>F127*100/$F$70</f>
        <v>#DIV/0!</v>
      </c>
    </row>
    <row r="128" spans="1:7" ht="25.5" x14ac:dyDescent="0.2">
      <c r="A128" s="93" t="s">
        <v>90</v>
      </c>
      <c r="B128" s="116" t="s">
        <v>173</v>
      </c>
      <c r="C128" s="117" t="s">
        <v>95</v>
      </c>
      <c r="D128" s="126">
        <v>1</v>
      </c>
      <c r="E128" s="67"/>
      <c r="F128" s="57">
        <f>ROUND(D128*E128,2)</f>
        <v>0</v>
      </c>
      <c r="G128" s="68" t="e">
        <f>F128*100/$F$70</f>
        <v>#DIV/0!</v>
      </c>
    </row>
    <row r="129" spans="1:8" x14ac:dyDescent="0.2">
      <c r="A129" s="94" t="s">
        <v>91</v>
      </c>
      <c r="B129" s="132" t="s">
        <v>15</v>
      </c>
      <c r="C129" s="132"/>
      <c r="D129" s="132"/>
      <c r="E129" s="132"/>
      <c r="F129" s="91">
        <f>SUM(F127:F128)</f>
        <v>0</v>
      </c>
      <c r="G129" s="69" t="e">
        <f>F129*100/$F$131</f>
        <v>#DIV/0!</v>
      </c>
    </row>
    <row r="130" spans="1:8" x14ac:dyDescent="0.2">
      <c r="A130" s="133"/>
      <c r="B130" s="133"/>
      <c r="C130" s="133"/>
      <c r="D130" s="133"/>
      <c r="E130" s="133"/>
      <c r="F130" s="133"/>
      <c r="G130" s="133"/>
    </row>
    <row r="131" spans="1:8" ht="18.75" customHeight="1" x14ac:dyDescent="0.2">
      <c r="A131" s="135" t="s">
        <v>176</v>
      </c>
      <c r="B131" s="135"/>
      <c r="C131" s="135"/>
      <c r="D131" s="135"/>
      <c r="E131" s="135"/>
      <c r="F131" s="98">
        <f>F78+F82+F88+F94+F100+F109+F117+F124+F129</f>
        <v>0</v>
      </c>
      <c r="G131" s="70" t="e">
        <f>F131*100/$F$132</f>
        <v>#DIV/0!</v>
      </c>
      <c r="H131" s="39"/>
    </row>
    <row r="132" spans="1:8" ht="20.25" customHeight="1" x14ac:dyDescent="0.2">
      <c r="A132" s="153" t="s">
        <v>27</v>
      </c>
      <c r="B132" s="153"/>
      <c r="C132" s="153"/>
      <c r="D132" s="153"/>
      <c r="E132" s="153"/>
      <c r="F132" s="114">
        <f>F70+F131</f>
        <v>0</v>
      </c>
      <c r="G132" s="115">
        <v>100</v>
      </c>
    </row>
    <row r="133" spans="1:8" x14ac:dyDescent="0.2">
      <c r="G133" s="39"/>
    </row>
  </sheetData>
  <mergeCells count="64">
    <mergeCell ref="A132:E132"/>
    <mergeCell ref="A125:G125"/>
    <mergeCell ref="B126:G126"/>
    <mergeCell ref="B129:E129"/>
    <mergeCell ref="A130:G130"/>
    <mergeCell ref="A131:E131"/>
    <mergeCell ref="B111:G111"/>
    <mergeCell ref="B117:E117"/>
    <mergeCell ref="A118:G118"/>
    <mergeCell ref="B119:G119"/>
    <mergeCell ref="B124:E124"/>
    <mergeCell ref="B100:E100"/>
    <mergeCell ref="A101:G101"/>
    <mergeCell ref="B102:G102"/>
    <mergeCell ref="B109:E109"/>
    <mergeCell ref="A110:G110"/>
    <mergeCell ref="A89:G89"/>
    <mergeCell ref="B90:G90"/>
    <mergeCell ref="B94:E94"/>
    <mergeCell ref="A95:G95"/>
    <mergeCell ref="B96:G96"/>
    <mergeCell ref="B80:G80"/>
    <mergeCell ref="B82:E82"/>
    <mergeCell ref="A83:G83"/>
    <mergeCell ref="B84:G84"/>
    <mergeCell ref="B88:E88"/>
    <mergeCell ref="A72:G72"/>
    <mergeCell ref="A71:G71"/>
    <mergeCell ref="B74:G74"/>
    <mergeCell ref="B78:E78"/>
    <mergeCell ref="A79:G79"/>
    <mergeCell ref="B18:G18"/>
    <mergeCell ref="A1:G1"/>
    <mergeCell ref="A2:G2"/>
    <mergeCell ref="B3:G3"/>
    <mergeCell ref="B6:G6"/>
    <mergeCell ref="B7:G7"/>
    <mergeCell ref="A10:G10"/>
    <mergeCell ref="B12:G12"/>
    <mergeCell ref="B16:E16"/>
    <mergeCell ref="A17:G17"/>
    <mergeCell ref="B4:G4"/>
    <mergeCell ref="B5:G5"/>
    <mergeCell ref="A70:E70"/>
    <mergeCell ref="B25:E25"/>
    <mergeCell ref="A26:G26"/>
    <mergeCell ref="B27:G27"/>
    <mergeCell ref="B36:E36"/>
    <mergeCell ref="A37:G37"/>
    <mergeCell ref="B38:G38"/>
    <mergeCell ref="B40:E40"/>
    <mergeCell ref="A41:G41"/>
    <mergeCell ref="B42:G42"/>
    <mergeCell ref="B45:E45"/>
    <mergeCell ref="A46:G46"/>
    <mergeCell ref="B47:G47"/>
    <mergeCell ref="B49:E49"/>
    <mergeCell ref="A50:G50"/>
    <mergeCell ref="B51:G51"/>
    <mergeCell ref="B61:E61"/>
    <mergeCell ref="A69:G69"/>
    <mergeCell ref="A62:G62"/>
    <mergeCell ref="B63:G63"/>
    <mergeCell ref="B68:E68"/>
  </mergeCells>
  <phoneticPr fontId="17" type="noConversion"/>
  <pageMargins left="0.23622047244094491" right="0.23622047244094491" top="0.15748031496062992" bottom="0.15748031496062992" header="0.31496062992125984" footer="0.31496062992125984"/>
  <pageSetup paperSize="9" scale="70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O46"/>
  <sheetViews>
    <sheetView showGridLines="0" topLeftCell="A31" zoomScaleNormal="100" workbookViewId="0">
      <selection activeCell="Q10" sqref="Q10"/>
    </sheetView>
  </sheetViews>
  <sheetFormatPr defaultRowHeight="15" x14ac:dyDescent="0.25"/>
  <cols>
    <col min="1" max="1" width="13.140625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8" width="10.42578125" customWidth="1"/>
    <col min="9" max="9" width="11.42578125" customWidth="1"/>
    <col min="10" max="10" width="10.28515625" customWidth="1"/>
    <col min="11" max="11" width="11.7109375" bestFit="1" customWidth="1"/>
    <col min="12" max="12" width="9.140625" customWidth="1"/>
    <col min="13" max="13" width="10.140625" bestFit="1" customWidth="1"/>
  </cols>
  <sheetData>
    <row r="1" spans="1:13" ht="15" customHeight="1" x14ac:dyDescent="0.25">
      <c r="A1" s="194" t="s">
        <v>28</v>
      </c>
      <c r="B1" s="195"/>
      <c r="C1" s="195"/>
      <c r="D1" s="195"/>
      <c r="E1" s="195"/>
      <c r="F1" s="195"/>
      <c r="G1" s="195"/>
      <c r="H1" s="195"/>
      <c r="I1" s="195"/>
      <c r="J1" s="195"/>
      <c r="K1" s="78"/>
      <c r="L1" s="79"/>
    </row>
    <row r="2" spans="1:13" ht="15" customHeight="1" x14ac:dyDescent="0.25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80"/>
      <c r="L2" s="81"/>
    </row>
    <row r="3" spans="1:13" ht="8.25" customHeight="1" x14ac:dyDescent="0.25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82"/>
      <c r="L3" s="83"/>
    </row>
    <row r="4" spans="1:13" ht="29.25" customHeight="1" x14ac:dyDescent="0.25">
      <c r="A4" s="12" t="s">
        <v>1</v>
      </c>
      <c r="B4" s="193" t="str">
        <f>'Orçamento '!B3</f>
        <v>CONTRATAÇÃO DE OBRA DE CONSTRUÇÃO DE UM PÓRTICO TURÍSTICO DE ENTRADA E PARADOURO AUTO INFORMATIVO JUNTO A RODOVIA SC-447 NO MUNICÍPIO DE MORRO GRANDE/SC</v>
      </c>
      <c r="C4" s="193"/>
      <c r="D4" s="193"/>
      <c r="E4" s="193"/>
      <c r="F4" s="193"/>
      <c r="G4" s="193"/>
      <c r="H4" s="193"/>
      <c r="I4" s="193"/>
      <c r="J4" s="193"/>
      <c r="K4" s="76"/>
      <c r="L4" s="77"/>
    </row>
    <row r="5" spans="1:13" ht="14.25" customHeight="1" x14ac:dyDescent="0.25">
      <c r="A5" s="7" t="s">
        <v>2</v>
      </c>
      <c r="B5" s="200" t="str">
        <f>'Orçamento '!B6</f>
        <v>MORRO GRANDE/SC</v>
      </c>
      <c r="C5" s="200"/>
      <c r="D5" s="200"/>
      <c r="E5" s="200"/>
      <c r="F5" s="200"/>
      <c r="G5" s="200"/>
      <c r="H5" s="200"/>
      <c r="I5" s="200"/>
      <c r="J5" s="200"/>
      <c r="K5" s="54"/>
      <c r="L5" s="84"/>
    </row>
    <row r="6" spans="1:13" x14ac:dyDescent="0.25">
      <c r="A6" s="7" t="s">
        <v>3</v>
      </c>
      <c r="B6" s="201">
        <f>'Orçamento '!B7</f>
        <v>0</v>
      </c>
      <c r="C6" s="201"/>
      <c r="D6" s="201"/>
      <c r="E6" s="201"/>
      <c r="F6" s="201"/>
      <c r="G6" s="201"/>
      <c r="H6" s="201"/>
      <c r="I6" s="201"/>
      <c r="J6" s="201"/>
      <c r="K6" s="85"/>
      <c r="L6" s="86"/>
    </row>
    <row r="7" spans="1:13" x14ac:dyDescent="0.25">
      <c r="A7" s="8" t="s">
        <v>4</v>
      </c>
      <c r="B7" s="202">
        <f>'Orçamento '!B8</f>
        <v>0.24890000000000001</v>
      </c>
      <c r="C7" s="202"/>
      <c r="D7" s="202"/>
      <c r="E7" s="202"/>
      <c r="F7" s="202"/>
      <c r="G7" s="202"/>
      <c r="H7" s="202"/>
      <c r="I7" s="202"/>
      <c r="J7" s="202"/>
      <c r="K7" s="87"/>
      <c r="L7" s="88"/>
    </row>
    <row r="8" spans="1:13" x14ac:dyDescent="0.25">
      <c r="A8" s="8"/>
      <c r="B8" s="72"/>
      <c r="C8" s="72"/>
      <c r="D8" s="72"/>
      <c r="E8" s="72"/>
      <c r="F8" s="72"/>
      <c r="G8" s="72"/>
      <c r="H8" s="72"/>
      <c r="I8" s="72"/>
      <c r="J8" s="72"/>
      <c r="K8" s="72"/>
      <c r="L8" s="73"/>
    </row>
    <row r="9" spans="1:13" x14ac:dyDescent="0.25">
      <c r="A9" s="8"/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</row>
    <row r="10" spans="1:13" ht="21.75" customHeight="1" x14ac:dyDescent="0.25">
      <c r="A10" s="203" t="str">
        <f>'Orçamento '!A10:G10</f>
        <v>PÓRTICO TURÍSTICO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5"/>
      <c r="M10" s="131"/>
    </row>
    <row r="11" spans="1:13" x14ac:dyDescent="0.25">
      <c r="A11" s="206" t="s">
        <v>5</v>
      </c>
      <c r="B11" s="209" t="s">
        <v>29</v>
      </c>
      <c r="C11" s="210"/>
      <c r="D11" s="211"/>
      <c r="E11" s="218" t="s">
        <v>30</v>
      </c>
      <c r="F11" s="219"/>
      <c r="G11" s="219"/>
      <c r="H11" s="219"/>
      <c r="I11" s="219"/>
      <c r="J11" s="219"/>
      <c r="K11" s="209" t="s">
        <v>31</v>
      </c>
      <c r="L11" s="211"/>
    </row>
    <row r="12" spans="1:13" x14ac:dyDescent="0.25">
      <c r="A12" s="207"/>
      <c r="B12" s="212"/>
      <c r="C12" s="213"/>
      <c r="D12" s="214"/>
      <c r="E12" s="191" t="s">
        <v>32</v>
      </c>
      <c r="F12" s="192"/>
      <c r="G12" s="191" t="s">
        <v>33</v>
      </c>
      <c r="H12" s="192"/>
      <c r="I12" s="191" t="s">
        <v>34</v>
      </c>
      <c r="J12" s="192"/>
      <c r="K12" s="215"/>
      <c r="L12" s="217"/>
    </row>
    <row r="13" spans="1:13" ht="15.75" thickBot="1" x14ac:dyDescent="0.3">
      <c r="A13" s="208"/>
      <c r="B13" s="215"/>
      <c r="C13" s="216"/>
      <c r="D13" s="217"/>
      <c r="E13" s="5" t="s">
        <v>35</v>
      </c>
      <c r="F13" s="5" t="s">
        <v>11</v>
      </c>
      <c r="G13" s="5" t="s">
        <v>35</v>
      </c>
      <c r="H13" s="5" t="s">
        <v>11</v>
      </c>
      <c r="I13" s="5" t="s">
        <v>35</v>
      </c>
      <c r="J13" s="5" t="s">
        <v>11</v>
      </c>
      <c r="K13" s="5" t="s">
        <v>35</v>
      </c>
      <c r="L13" s="5" t="s">
        <v>11</v>
      </c>
    </row>
    <row r="14" spans="1:13" x14ac:dyDescent="0.25">
      <c r="A14" s="59">
        <v>1</v>
      </c>
      <c r="B14" s="188" t="str">
        <f>'Orçamento '!B12</f>
        <v>SERVIÇOS INICIAIS</v>
      </c>
      <c r="C14" s="189"/>
      <c r="D14" s="190"/>
      <c r="E14" s="3">
        <f>ROUND(K14*F14,2)</f>
        <v>0</v>
      </c>
      <c r="F14" s="52">
        <v>1</v>
      </c>
      <c r="G14" s="3"/>
      <c r="H14" s="52"/>
      <c r="I14" s="60"/>
      <c r="J14" s="52"/>
      <c r="K14" s="3">
        <f>'Orçamento '!F16</f>
        <v>0</v>
      </c>
      <c r="L14" s="53" t="e">
        <f t="shared" ref="L14:L21" si="0">ROUND(K14*$L$22/$K$22,2)</f>
        <v>#DIV/0!</v>
      </c>
    </row>
    <row r="15" spans="1:13" x14ac:dyDescent="0.25">
      <c r="A15" s="59">
        <v>2</v>
      </c>
      <c r="B15" s="188" t="str">
        <f>'Orçamento '!B18</f>
        <v>FUNDAÇÃO (SAPATAS)</v>
      </c>
      <c r="C15" s="189"/>
      <c r="D15" s="190"/>
      <c r="E15" s="4">
        <f>ROUND(K15*F15,2)</f>
        <v>0</v>
      </c>
      <c r="F15" s="6">
        <v>1</v>
      </c>
      <c r="G15" s="4"/>
      <c r="H15" s="6"/>
      <c r="I15" s="61"/>
      <c r="J15" s="6"/>
      <c r="K15" s="4">
        <f>'Orçamento '!F25</f>
        <v>0</v>
      </c>
      <c r="L15" s="102" t="e">
        <f t="shared" si="0"/>
        <v>#DIV/0!</v>
      </c>
      <c r="M15" s="1"/>
    </row>
    <row r="16" spans="1:13" x14ac:dyDescent="0.25">
      <c r="A16" s="59">
        <v>3</v>
      </c>
      <c r="B16" s="188" t="str">
        <f>'Orçamento '!B27:G27</f>
        <v>ESTRUTURA METÁLICA</v>
      </c>
      <c r="C16" s="189"/>
      <c r="D16" s="190"/>
      <c r="E16" s="4">
        <f>ROUND(K16*F16,2)</f>
        <v>0</v>
      </c>
      <c r="F16" s="6">
        <v>0.4</v>
      </c>
      <c r="G16" s="4">
        <f>ROUND(K16*H16,2)</f>
        <v>0</v>
      </c>
      <c r="H16" s="6">
        <v>0.6</v>
      </c>
      <c r="I16" s="4"/>
      <c r="J16" s="6"/>
      <c r="K16" s="4">
        <f>'Orçamento '!F36</f>
        <v>0</v>
      </c>
      <c r="L16" s="102" t="e">
        <f t="shared" si="0"/>
        <v>#DIV/0!</v>
      </c>
      <c r="M16" s="1"/>
    </row>
    <row r="17" spans="1:1009 1025:2033 2049:3057 3073:4081 4097:5105 5121:6129 6145:7153 7169:8177 8193:9201 9217:10225 10241:11249 11265:12273 12289:13297 13313:14321 14337:15345 15361:16369" x14ac:dyDescent="0.25">
      <c r="A17" s="100">
        <v>4</v>
      </c>
      <c r="B17" s="188" t="str">
        <f>'Orçamento '!B38:G38</f>
        <v>AÇO CORTEN</v>
      </c>
      <c r="C17" s="189"/>
      <c r="D17" s="190"/>
      <c r="E17" s="103"/>
      <c r="F17" s="99"/>
      <c r="G17" s="4"/>
      <c r="H17" s="99"/>
      <c r="I17" s="4">
        <f>ROUND(K17*J17,2)</f>
        <v>0</v>
      </c>
      <c r="J17" s="99">
        <v>1</v>
      </c>
      <c r="K17" s="104">
        <f>'Orçamento '!F40</f>
        <v>0</v>
      </c>
      <c r="L17" s="102" t="e">
        <f t="shared" si="0"/>
        <v>#DIV/0!</v>
      </c>
      <c r="M17" s="1"/>
    </row>
    <row r="18" spans="1:1009 1025:2033 2049:3057 3073:4081 4097:5105 5121:6129 6145:7153 7169:8177 8193:9201 9217:10225 10241:11249 11265:12273 12289:13297 13313:14321 14337:15345 15361:16369" x14ac:dyDescent="0.25">
      <c r="A18" s="100">
        <v>5</v>
      </c>
      <c r="B18" s="188" t="str">
        <f>'Orçamento '!B42:G42</f>
        <v>REVESTIMENTO DE MADEIRA</v>
      </c>
      <c r="C18" s="189"/>
      <c r="D18" s="190"/>
      <c r="E18" s="4"/>
      <c r="F18" s="99"/>
      <c r="G18" s="4"/>
      <c r="H18" s="99"/>
      <c r="I18" s="4">
        <f>ROUND(K18*J18,2)</f>
        <v>0</v>
      </c>
      <c r="J18" s="99">
        <v>1</v>
      </c>
      <c r="K18" s="104">
        <f>'Orçamento '!F45</f>
        <v>0</v>
      </c>
      <c r="L18" s="102" t="e">
        <f t="shared" si="0"/>
        <v>#DIV/0!</v>
      </c>
      <c r="M18" s="1"/>
    </row>
    <row r="19" spans="1:1009 1025:2033 2049:3057 3073:4081 4097:5105 5121:6129 6145:7153 7169:8177 8193:9201 9217:10225 10241:11249 11265:12273 12289:13297 13313:14321 14337:15345 15361:16369" x14ac:dyDescent="0.25">
      <c r="A19" s="100">
        <v>6</v>
      </c>
      <c r="B19" s="188" t="str">
        <f>'Orçamento '!B47:G47</f>
        <v>PEÇAS DE GABIÃO</v>
      </c>
      <c r="C19" s="189"/>
      <c r="D19" s="190"/>
      <c r="E19" s="4"/>
      <c r="F19" s="99"/>
      <c r="G19" s="4">
        <f>ROUND(K19*H19,2)</f>
        <v>0</v>
      </c>
      <c r="H19" s="99">
        <v>1</v>
      </c>
      <c r="I19" s="4"/>
      <c r="J19" s="99"/>
      <c r="K19" s="104">
        <f>'Orçamento '!F49</f>
        <v>0</v>
      </c>
      <c r="L19" s="102" t="e">
        <f t="shared" si="0"/>
        <v>#DIV/0!</v>
      </c>
      <c r="M19" s="1"/>
    </row>
    <row r="20" spans="1:1009 1025:2033 2049:3057 3073:4081 4097:5105 5121:6129 6145:7153 7169:8177 8193:9201 9217:10225 10241:11249 11265:12273 12289:13297 13313:14321 14337:15345 15361:16369" x14ac:dyDescent="0.25">
      <c r="A20" s="100">
        <v>7</v>
      </c>
      <c r="B20" s="188" t="str">
        <f>'Orçamento '!B51:G51</f>
        <v xml:space="preserve">ELÉTRICA </v>
      </c>
      <c r="C20" s="189"/>
      <c r="D20" s="190"/>
      <c r="E20" s="101"/>
      <c r="F20" s="99"/>
      <c r="G20" s="4"/>
      <c r="H20" s="99"/>
      <c r="I20" s="4">
        <f>ROUND(K20*J20,2)</f>
        <v>0</v>
      </c>
      <c r="J20" s="99">
        <v>1</v>
      </c>
      <c r="K20" s="104">
        <f>'Orçamento '!F61</f>
        <v>0</v>
      </c>
      <c r="L20" s="102" t="e">
        <f t="shared" si="0"/>
        <v>#DIV/0!</v>
      </c>
      <c r="M20" s="1"/>
    </row>
    <row r="21" spans="1:1009 1025:2033 2049:3057 3073:4081 4097:5105 5121:6129 6145:7153 7169:8177 8193:9201 9217:10225 10241:11249 11265:12273 12289:13297 13313:14321 14337:15345 15361:16369" ht="15.75" thickBot="1" x14ac:dyDescent="0.3">
      <c r="A21" s="92">
        <v>8</v>
      </c>
      <c r="B21" s="188" t="str">
        <f>'Orçamento '!B63:G63</f>
        <v>SERVIÇOS FINAIS</v>
      </c>
      <c r="C21" s="189"/>
      <c r="D21" s="190"/>
      <c r="E21" s="101"/>
      <c r="F21" s="99"/>
      <c r="G21" s="101"/>
      <c r="H21" s="99"/>
      <c r="I21" s="4">
        <f>ROUND(K21*J21,2)</f>
        <v>0</v>
      </c>
      <c r="J21" s="99">
        <v>1</v>
      </c>
      <c r="K21" s="104">
        <f>'Orçamento '!F68</f>
        <v>0</v>
      </c>
      <c r="L21" s="102" t="e">
        <f t="shared" si="0"/>
        <v>#DIV/0!</v>
      </c>
      <c r="M21" s="1"/>
    </row>
    <row r="22" spans="1:1009 1025:2033 2049:3057 3073:4081 4097:5105 5121:6129 6145:7153 7169:8177 8193:9201 9217:10225 10241:11249 11265:12273 12289:13297 13313:14321 14337:15345 15361:16369" ht="15.75" thickBot="1" x14ac:dyDescent="0.3">
      <c r="A22" s="174"/>
      <c r="B22" s="177" t="s">
        <v>36</v>
      </c>
      <c r="C22" s="178"/>
      <c r="D22" s="179"/>
      <c r="E22" s="166">
        <f>SUM(E14:E21)</f>
        <v>0</v>
      </c>
      <c r="F22" s="167"/>
      <c r="G22" s="172">
        <f>SUM(G14:G21)</f>
        <v>0</v>
      </c>
      <c r="H22" s="173"/>
      <c r="I22" s="172">
        <f>SUM(I14:I21)</f>
        <v>0</v>
      </c>
      <c r="J22" s="173"/>
      <c r="K22" s="47">
        <f>SUM(K14:K21)</f>
        <v>0</v>
      </c>
      <c r="L22" s="105">
        <v>100</v>
      </c>
      <c r="M22" s="1"/>
    </row>
    <row r="23" spans="1:1009 1025:2033 2049:3057 3073:4081 4097:5105 5121:6129 6145:7153 7169:8177 8193:9201 9217:10225 10241:11249 11265:12273 12289:13297 13313:14321 14337:15345 15361:16369" x14ac:dyDescent="0.25">
      <c r="A23" s="175"/>
      <c r="B23" s="168" t="s">
        <v>37</v>
      </c>
      <c r="C23" s="137"/>
      <c r="D23" s="169"/>
      <c r="E23" s="170">
        <f>E22</f>
        <v>0</v>
      </c>
      <c r="F23" s="171"/>
      <c r="G23" s="164">
        <f>ROUND(E23+G22,2)</f>
        <v>0</v>
      </c>
      <c r="H23" s="165"/>
      <c r="I23" s="164">
        <f>ROUND(G23+I22,2)</f>
        <v>0</v>
      </c>
      <c r="J23" s="165"/>
      <c r="K23" s="154"/>
      <c r="L23" s="155"/>
    </row>
    <row r="24" spans="1:1009 1025:2033 2049:3057 3073:4081 4097:5105 5121:6129 6145:7153 7169:8177 8193:9201 9217:10225 10241:11249 11265:12273 12289:13297 13313:14321 14337:15345 15361:16369" x14ac:dyDescent="0.25">
      <c r="A24" s="175"/>
      <c r="B24" s="180" t="s">
        <v>38</v>
      </c>
      <c r="C24" s="181"/>
      <c r="D24" s="182"/>
      <c r="E24" s="162" t="e">
        <f>ROUND(E22*100,2)/($K$22)</f>
        <v>#DIV/0!</v>
      </c>
      <c r="F24" s="163"/>
      <c r="G24" s="162" t="e">
        <f>ROUND(G22*100,2)/($K$22)</f>
        <v>#DIV/0!</v>
      </c>
      <c r="H24" s="163"/>
      <c r="I24" s="162" t="e">
        <f>ROUND(I22*100,2)/($K$22)</f>
        <v>#DIV/0!</v>
      </c>
      <c r="J24" s="163"/>
      <c r="K24" s="156"/>
      <c r="L24" s="157"/>
    </row>
    <row r="25" spans="1:1009 1025:2033 2049:3057 3073:4081 4097:5105 5121:6129 6145:7153 7169:8177 8193:9201 9217:10225 10241:11249 11265:12273 12289:13297 13313:14321 14337:15345 15361:16369" ht="15.75" thickBot="1" x14ac:dyDescent="0.3">
      <c r="A25" s="176"/>
      <c r="B25" s="183" t="s">
        <v>39</v>
      </c>
      <c r="C25" s="184"/>
      <c r="D25" s="185"/>
      <c r="E25" s="186" t="e">
        <f>E23*100/$K$22</f>
        <v>#DIV/0!</v>
      </c>
      <c r="F25" s="187"/>
      <c r="G25" s="160" t="e">
        <f>SUM(E25+G24)</f>
        <v>#DIV/0!</v>
      </c>
      <c r="H25" s="161"/>
      <c r="I25" s="160" t="e">
        <f>SUM(G25+I24)</f>
        <v>#DIV/0!</v>
      </c>
      <c r="J25" s="161"/>
      <c r="K25" s="158"/>
      <c r="L25" s="159"/>
    </row>
    <row r="26" spans="1:1009 1025:2033 2049:3057 3073:4081 4097:5105 5121:6129 6145:7153 7169:8177 8193:9201 9217:10225 10241:11249 11265:12273 12289:13297 13313:14321 14337:15345 15361:16369" x14ac:dyDescent="0.25">
      <c r="J26" s="1"/>
    </row>
    <row r="27" spans="1:1009 1025:2033 2049:3057 3073:4081 4097:5105 5121:6129 6145:7153 7169:8177 8193:9201 9217:10225 10241:11249 11265:12273 12289:13297 13313:14321 14337:15345 15361:16369" x14ac:dyDescent="0.25">
      <c r="H27" s="1"/>
      <c r="J27" s="1"/>
    </row>
    <row r="28" spans="1:1009 1025:2033 2049:3057 3073:4081 4097:5105 5121:6129 6145:7153 7169:8177 8193:9201 9217:10225 10241:11249 11265:12273 12289:13297 13313:14321 14337:15345 15361:16369" ht="9" customHeight="1" x14ac:dyDescent="0.25">
      <c r="H28" s="1"/>
      <c r="J28" s="1"/>
    </row>
    <row r="29" spans="1:1009 1025:2033 2049:3057 3073:4081 4097:5105 5121:6129 6145:7153 7169:8177 8193:9201 9217:10225 10241:11249 11265:12273 12289:13297 13313:14321 14337:15345 15361:16369" ht="24" customHeight="1" x14ac:dyDescent="0.25">
      <c r="A29" s="223" t="str">
        <f>'Orçamento '!A72:G72</f>
        <v>PARADOURO AUTO INFORMATIVO</v>
      </c>
      <c r="B29" s="223"/>
      <c r="C29" s="223"/>
      <c r="D29" s="223"/>
      <c r="E29" s="223"/>
      <c r="F29" s="223"/>
      <c r="G29" s="223"/>
      <c r="H29" s="223"/>
      <c r="I29" s="223"/>
      <c r="J29" s="223"/>
      <c r="Q29" s="220"/>
      <c r="AG29" s="220"/>
      <c r="AW29" s="220"/>
      <c r="BM29" s="220"/>
      <c r="CC29" s="220"/>
      <c r="CS29" s="220"/>
      <c r="DI29" s="220"/>
      <c r="DY29" s="220"/>
      <c r="EO29" s="220"/>
      <c r="FE29" s="220"/>
      <c r="FU29" s="220"/>
      <c r="GK29" s="220"/>
      <c r="HA29" s="220"/>
      <c r="HQ29" s="220"/>
      <c r="IG29" s="220"/>
      <c r="IW29" s="220"/>
      <c r="JM29" s="220"/>
      <c r="KC29" s="220"/>
      <c r="KS29" s="220"/>
      <c r="LI29" s="220"/>
      <c r="LY29" s="220"/>
      <c r="MO29" s="220"/>
      <c r="NE29" s="220"/>
      <c r="NU29" s="220"/>
      <c r="OK29" s="220"/>
      <c r="PA29" s="220"/>
      <c r="PQ29" s="220"/>
      <c r="QG29" s="220"/>
      <c r="QW29" s="220"/>
      <c r="RM29" s="220"/>
      <c r="SC29" s="220"/>
      <c r="SS29" s="220"/>
      <c r="TI29" s="220"/>
      <c r="TY29" s="220"/>
      <c r="UO29" s="220"/>
      <c r="VE29" s="220"/>
      <c r="VU29" s="220"/>
      <c r="WK29" s="220"/>
      <c r="XA29" s="220"/>
      <c r="XQ29" s="220"/>
      <c r="YG29" s="220"/>
      <c r="YW29" s="220"/>
      <c r="ZM29" s="220"/>
      <c r="AAC29" s="220"/>
      <c r="AAS29" s="220"/>
      <c r="ABI29" s="220"/>
      <c r="ABY29" s="220"/>
      <c r="ACO29" s="220"/>
      <c r="ADE29" s="220"/>
      <c r="ADU29" s="220"/>
      <c r="AEK29" s="220"/>
      <c r="AFA29" s="220"/>
      <c r="AFQ29" s="220"/>
      <c r="AGG29" s="220"/>
      <c r="AGW29" s="220"/>
      <c r="AHM29" s="220"/>
      <c r="AIC29" s="220"/>
      <c r="AIS29" s="220"/>
      <c r="AJI29" s="220"/>
      <c r="AJY29" s="220"/>
      <c r="AKO29" s="220"/>
      <c r="ALE29" s="220"/>
      <c r="ALU29" s="220"/>
      <c r="AMK29" s="220"/>
      <c r="ANA29" s="220"/>
      <c r="ANQ29" s="220"/>
      <c r="AOG29" s="220"/>
      <c r="AOW29" s="220"/>
      <c r="APM29" s="220"/>
      <c r="AQC29" s="220"/>
      <c r="AQS29" s="220"/>
      <c r="ARI29" s="220"/>
      <c r="ARY29" s="220"/>
      <c r="ASO29" s="220"/>
      <c r="ATE29" s="220"/>
      <c r="ATU29" s="220"/>
      <c r="AUK29" s="220"/>
      <c r="AVA29" s="220"/>
      <c r="AVQ29" s="220"/>
      <c r="AWG29" s="220"/>
      <c r="AWW29" s="220"/>
      <c r="AXM29" s="220"/>
      <c r="AYC29" s="220"/>
      <c r="AYS29" s="220"/>
      <c r="AZI29" s="220"/>
      <c r="AZY29" s="220"/>
      <c r="BAO29" s="220"/>
      <c r="BBE29" s="220"/>
      <c r="BBU29" s="220"/>
      <c r="BCK29" s="220"/>
      <c r="BDA29" s="220"/>
      <c r="BDQ29" s="220"/>
      <c r="BEG29" s="220"/>
      <c r="BEW29" s="220"/>
      <c r="BFM29" s="220"/>
      <c r="BGC29" s="220"/>
      <c r="BGS29" s="220"/>
      <c r="BHI29" s="220"/>
      <c r="BHY29" s="220"/>
      <c r="BIO29" s="220"/>
      <c r="BJE29" s="220"/>
      <c r="BJU29" s="220"/>
      <c r="BKK29" s="220"/>
      <c r="BLA29" s="220"/>
      <c r="BLQ29" s="220"/>
      <c r="BMG29" s="220"/>
      <c r="BMW29" s="220"/>
      <c r="BNM29" s="220"/>
      <c r="BOC29" s="220"/>
      <c r="BOS29" s="220"/>
      <c r="BPI29" s="220"/>
      <c r="BPY29" s="220"/>
      <c r="BQO29" s="220"/>
      <c r="BRE29" s="220"/>
      <c r="BRU29" s="220"/>
      <c r="BSK29" s="220"/>
      <c r="BTA29" s="220"/>
      <c r="BTQ29" s="220"/>
      <c r="BUG29" s="220"/>
      <c r="BUW29" s="220"/>
      <c r="BVM29" s="220"/>
      <c r="BWC29" s="220"/>
      <c r="BWS29" s="220"/>
      <c r="BXI29" s="220"/>
      <c r="BXY29" s="220"/>
      <c r="BYO29" s="220"/>
      <c r="BZE29" s="220"/>
      <c r="BZU29" s="220"/>
      <c r="CAK29" s="220"/>
      <c r="CBA29" s="220"/>
      <c r="CBQ29" s="220"/>
      <c r="CCG29" s="220"/>
      <c r="CCW29" s="220"/>
      <c r="CDM29" s="220"/>
      <c r="CEC29" s="220"/>
      <c r="CES29" s="220"/>
      <c r="CFI29" s="220"/>
      <c r="CFY29" s="220"/>
      <c r="CGO29" s="220"/>
      <c r="CHE29" s="220"/>
      <c r="CHU29" s="220"/>
      <c r="CIK29" s="220"/>
      <c r="CJA29" s="220"/>
      <c r="CJQ29" s="220"/>
      <c r="CKG29" s="220"/>
      <c r="CKW29" s="220"/>
      <c r="CLM29" s="220"/>
      <c r="CMC29" s="220"/>
      <c r="CMS29" s="220"/>
      <c r="CNI29" s="220"/>
      <c r="CNY29" s="220"/>
      <c r="COO29" s="220"/>
      <c r="CPE29" s="220"/>
      <c r="CPU29" s="220"/>
      <c r="CQK29" s="220"/>
      <c r="CRA29" s="220"/>
      <c r="CRQ29" s="220"/>
      <c r="CSG29" s="220"/>
      <c r="CSW29" s="220"/>
      <c r="CTM29" s="220"/>
      <c r="CUC29" s="220"/>
      <c r="CUS29" s="220"/>
      <c r="CVI29" s="220"/>
      <c r="CVY29" s="220"/>
      <c r="CWO29" s="220"/>
      <c r="CXE29" s="220"/>
      <c r="CXU29" s="220"/>
      <c r="CYK29" s="220"/>
      <c r="CZA29" s="220"/>
      <c r="CZQ29" s="220"/>
      <c r="DAG29" s="220"/>
      <c r="DAW29" s="220"/>
      <c r="DBM29" s="220"/>
      <c r="DCC29" s="220"/>
      <c r="DCS29" s="220"/>
      <c r="DDI29" s="220"/>
      <c r="DDY29" s="220"/>
      <c r="DEO29" s="220"/>
      <c r="DFE29" s="220"/>
      <c r="DFU29" s="220"/>
      <c r="DGK29" s="220"/>
      <c r="DHA29" s="220"/>
      <c r="DHQ29" s="220"/>
      <c r="DIG29" s="220"/>
      <c r="DIW29" s="220"/>
      <c r="DJM29" s="220"/>
      <c r="DKC29" s="220"/>
      <c r="DKS29" s="220"/>
      <c r="DLI29" s="220"/>
      <c r="DLY29" s="220"/>
      <c r="DMO29" s="220"/>
      <c r="DNE29" s="220"/>
      <c r="DNU29" s="220"/>
      <c r="DOK29" s="220"/>
      <c r="DPA29" s="220"/>
      <c r="DPQ29" s="220"/>
      <c r="DQG29" s="220"/>
      <c r="DQW29" s="220"/>
      <c r="DRM29" s="220"/>
      <c r="DSC29" s="220"/>
      <c r="DSS29" s="220"/>
      <c r="DTI29" s="220"/>
      <c r="DTY29" s="220"/>
      <c r="DUO29" s="220"/>
      <c r="DVE29" s="220"/>
      <c r="DVU29" s="220"/>
      <c r="DWK29" s="220"/>
      <c r="DXA29" s="220"/>
      <c r="DXQ29" s="220"/>
      <c r="DYG29" s="220"/>
      <c r="DYW29" s="220"/>
      <c r="DZM29" s="220"/>
      <c r="EAC29" s="220"/>
      <c r="EAS29" s="220"/>
      <c r="EBI29" s="220"/>
      <c r="EBY29" s="220"/>
      <c r="ECO29" s="220"/>
      <c r="EDE29" s="220"/>
      <c r="EDU29" s="220"/>
      <c r="EEK29" s="220"/>
      <c r="EFA29" s="220"/>
      <c r="EFQ29" s="220"/>
      <c r="EGG29" s="220"/>
      <c r="EGW29" s="220"/>
      <c r="EHM29" s="220"/>
      <c r="EIC29" s="220"/>
      <c r="EIS29" s="220"/>
      <c r="EJI29" s="220"/>
      <c r="EJY29" s="220"/>
      <c r="EKO29" s="220"/>
      <c r="ELE29" s="220"/>
      <c r="ELU29" s="220"/>
      <c r="EMK29" s="220"/>
      <c r="ENA29" s="220"/>
      <c r="ENQ29" s="220"/>
      <c r="EOG29" s="220"/>
      <c r="EOW29" s="220"/>
      <c r="EPM29" s="220"/>
      <c r="EQC29" s="220"/>
      <c r="EQS29" s="220"/>
      <c r="ERI29" s="220"/>
      <c r="ERY29" s="220"/>
      <c r="ESO29" s="220"/>
      <c r="ETE29" s="220"/>
      <c r="ETU29" s="220"/>
      <c r="EUK29" s="220"/>
      <c r="EVA29" s="220"/>
      <c r="EVQ29" s="220"/>
      <c r="EWG29" s="220"/>
      <c r="EWW29" s="220"/>
      <c r="EXM29" s="220"/>
      <c r="EYC29" s="220"/>
      <c r="EYS29" s="220"/>
      <c r="EZI29" s="220"/>
      <c r="EZY29" s="220"/>
      <c r="FAO29" s="220"/>
      <c r="FBE29" s="220"/>
      <c r="FBU29" s="220"/>
      <c r="FCK29" s="220"/>
      <c r="FDA29" s="220"/>
      <c r="FDQ29" s="220"/>
      <c r="FEG29" s="220"/>
      <c r="FEW29" s="220"/>
      <c r="FFM29" s="220"/>
      <c r="FGC29" s="220"/>
      <c r="FGS29" s="220"/>
      <c r="FHI29" s="220"/>
      <c r="FHY29" s="220"/>
      <c r="FIO29" s="220"/>
      <c r="FJE29" s="220"/>
      <c r="FJU29" s="220"/>
      <c r="FKK29" s="220"/>
      <c r="FLA29" s="220"/>
      <c r="FLQ29" s="220"/>
      <c r="FMG29" s="220"/>
      <c r="FMW29" s="220"/>
      <c r="FNM29" s="220"/>
      <c r="FOC29" s="220"/>
      <c r="FOS29" s="220"/>
      <c r="FPI29" s="220"/>
      <c r="FPY29" s="220"/>
      <c r="FQO29" s="220"/>
      <c r="FRE29" s="220"/>
      <c r="FRU29" s="220"/>
      <c r="FSK29" s="220"/>
      <c r="FTA29" s="220"/>
      <c r="FTQ29" s="220"/>
      <c r="FUG29" s="220"/>
      <c r="FUW29" s="220"/>
      <c r="FVM29" s="220"/>
      <c r="FWC29" s="220"/>
      <c r="FWS29" s="220"/>
      <c r="FXI29" s="220"/>
      <c r="FXY29" s="220"/>
      <c r="FYO29" s="220"/>
      <c r="FZE29" s="220"/>
      <c r="FZU29" s="220"/>
      <c r="GAK29" s="220"/>
      <c r="GBA29" s="220"/>
      <c r="GBQ29" s="220"/>
      <c r="GCG29" s="220"/>
      <c r="GCW29" s="220"/>
      <c r="GDM29" s="220"/>
      <c r="GEC29" s="220"/>
      <c r="GES29" s="220"/>
      <c r="GFI29" s="220"/>
      <c r="GFY29" s="220"/>
      <c r="GGO29" s="220"/>
      <c r="GHE29" s="220"/>
      <c r="GHU29" s="220"/>
      <c r="GIK29" s="220"/>
      <c r="GJA29" s="220"/>
      <c r="GJQ29" s="220"/>
      <c r="GKG29" s="220"/>
      <c r="GKW29" s="220"/>
      <c r="GLM29" s="220"/>
      <c r="GMC29" s="220"/>
      <c r="GMS29" s="220"/>
      <c r="GNI29" s="220"/>
      <c r="GNY29" s="220"/>
      <c r="GOO29" s="220"/>
      <c r="GPE29" s="220"/>
      <c r="GPU29" s="220"/>
      <c r="GQK29" s="220"/>
      <c r="GRA29" s="220"/>
      <c r="GRQ29" s="220"/>
      <c r="GSG29" s="220"/>
      <c r="GSW29" s="220"/>
      <c r="GTM29" s="220"/>
      <c r="GUC29" s="220"/>
      <c r="GUS29" s="220"/>
      <c r="GVI29" s="220"/>
      <c r="GVY29" s="220"/>
      <c r="GWO29" s="220"/>
      <c r="GXE29" s="220"/>
      <c r="GXU29" s="220"/>
      <c r="GYK29" s="220"/>
      <c r="GZA29" s="220"/>
      <c r="GZQ29" s="220"/>
      <c r="HAG29" s="220"/>
      <c r="HAW29" s="220"/>
      <c r="HBM29" s="220"/>
      <c r="HCC29" s="220"/>
      <c r="HCS29" s="220"/>
      <c r="HDI29" s="220"/>
      <c r="HDY29" s="220"/>
      <c r="HEO29" s="220"/>
      <c r="HFE29" s="220"/>
      <c r="HFU29" s="220"/>
      <c r="HGK29" s="220"/>
      <c r="HHA29" s="220"/>
      <c r="HHQ29" s="220"/>
      <c r="HIG29" s="220"/>
      <c r="HIW29" s="220"/>
      <c r="HJM29" s="220"/>
      <c r="HKC29" s="220"/>
      <c r="HKS29" s="220"/>
      <c r="HLI29" s="220"/>
      <c r="HLY29" s="220"/>
      <c r="HMO29" s="220"/>
      <c r="HNE29" s="220"/>
      <c r="HNU29" s="220"/>
      <c r="HOK29" s="220"/>
      <c r="HPA29" s="220"/>
      <c r="HPQ29" s="220"/>
      <c r="HQG29" s="220"/>
      <c r="HQW29" s="220"/>
      <c r="HRM29" s="220"/>
      <c r="HSC29" s="220"/>
      <c r="HSS29" s="220"/>
      <c r="HTI29" s="220"/>
      <c r="HTY29" s="220"/>
      <c r="HUO29" s="220"/>
      <c r="HVE29" s="220"/>
      <c r="HVU29" s="220"/>
      <c r="HWK29" s="220"/>
      <c r="HXA29" s="220"/>
      <c r="HXQ29" s="220"/>
      <c r="HYG29" s="220"/>
      <c r="HYW29" s="220"/>
      <c r="HZM29" s="220"/>
      <c r="IAC29" s="220"/>
      <c r="IAS29" s="220"/>
      <c r="IBI29" s="220"/>
      <c r="IBY29" s="220"/>
      <c r="ICO29" s="220"/>
      <c r="IDE29" s="220"/>
      <c r="IDU29" s="220"/>
      <c r="IEK29" s="220"/>
      <c r="IFA29" s="220"/>
      <c r="IFQ29" s="220"/>
      <c r="IGG29" s="220"/>
      <c r="IGW29" s="220"/>
      <c r="IHM29" s="220"/>
      <c r="IIC29" s="220"/>
      <c r="IIS29" s="220"/>
      <c r="IJI29" s="220"/>
      <c r="IJY29" s="220"/>
      <c r="IKO29" s="220"/>
      <c r="ILE29" s="220"/>
      <c r="ILU29" s="220"/>
      <c r="IMK29" s="220"/>
      <c r="INA29" s="220"/>
      <c r="INQ29" s="220"/>
      <c r="IOG29" s="220"/>
      <c r="IOW29" s="220"/>
      <c r="IPM29" s="220"/>
      <c r="IQC29" s="220"/>
      <c r="IQS29" s="220"/>
      <c r="IRI29" s="220"/>
      <c r="IRY29" s="220"/>
      <c r="ISO29" s="220"/>
      <c r="ITE29" s="220"/>
      <c r="ITU29" s="220"/>
      <c r="IUK29" s="220"/>
      <c r="IVA29" s="220"/>
      <c r="IVQ29" s="220"/>
      <c r="IWG29" s="220"/>
      <c r="IWW29" s="220"/>
      <c r="IXM29" s="220"/>
      <c r="IYC29" s="220"/>
      <c r="IYS29" s="220"/>
      <c r="IZI29" s="220"/>
      <c r="IZY29" s="220"/>
      <c r="JAO29" s="220"/>
      <c r="JBE29" s="220"/>
      <c r="JBU29" s="220"/>
      <c r="JCK29" s="220"/>
      <c r="JDA29" s="220"/>
      <c r="JDQ29" s="220"/>
      <c r="JEG29" s="220"/>
      <c r="JEW29" s="220"/>
      <c r="JFM29" s="220"/>
      <c r="JGC29" s="220"/>
      <c r="JGS29" s="220"/>
      <c r="JHI29" s="220"/>
      <c r="JHY29" s="220"/>
      <c r="JIO29" s="220"/>
      <c r="JJE29" s="220"/>
      <c r="JJU29" s="220"/>
      <c r="JKK29" s="220"/>
      <c r="JLA29" s="220"/>
      <c r="JLQ29" s="220"/>
      <c r="JMG29" s="220"/>
      <c r="JMW29" s="220"/>
      <c r="JNM29" s="220"/>
      <c r="JOC29" s="220"/>
      <c r="JOS29" s="220"/>
      <c r="JPI29" s="220"/>
      <c r="JPY29" s="220"/>
      <c r="JQO29" s="220"/>
      <c r="JRE29" s="220"/>
      <c r="JRU29" s="220"/>
      <c r="JSK29" s="220"/>
      <c r="JTA29" s="220"/>
      <c r="JTQ29" s="220"/>
      <c r="JUG29" s="220"/>
      <c r="JUW29" s="220"/>
      <c r="JVM29" s="220"/>
      <c r="JWC29" s="220"/>
      <c r="JWS29" s="220"/>
      <c r="JXI29" s="220"/>
      <c r="JXY29" s="220"/>
      <c r="JYO29" s="220"/>
      <c r="JZE29" s="220"/>
      <c r="JZU29" s="220"/>
      <c r="KAK29" s="220"/>
      <c r="KBA29" s="220"/>
      <c r="KBQ29" s="220"/>
      <c r="KCG29" s="220"/>
      <c r="KCW29" s="220"/>
      <c r="KDM29" s="220"/>
      <c r="KEC29" s="220"/>
      <c r="KES29" s="220"/>
      <c r="KFI29" s="220"/>
      <c r="KFY29" s="220"/>
      <c r="KGO29" s="220"/>
      <c r="KHE29" s="220"/>
      <c r="KHU29" s="220"/>
      <c r="KIK29" s="220"/>
      <c r="KJA29" s="220"/>
      <c r="KJQ29" s="220"/>
      <c r="KKG29" s="220"/>
      <c r="KKW29" s="220"/>
      <c r="KLM29" s="220"/>
      <c r="KMC29" s="220"/>
      <c r="KMS29" s="220"/>
      <c r="KNI29" s="220"/>
      <c r="KNY29" s="220"/>
      <c r="KOO29" s="220"/>
      <c r="KPE29" s="220"/>
      <c r="KPU29" s="220"/>
      <c r="KQK29" s="220"/>
      <c r="KRA29" s="220"/>
      <c r="KRQ29" s="220"/>
      <c r="KSG29" s="220"/>
      <c r="KSW29" s="220"/>
      <c r="KTM29" s="220"/>
      <c r="KUC29" s="220"/>
      <c r="KUS29" s="220"/>
      <c r="KVI29" s="220"/>
      <c r="KVY29" s="220"/>
      <c r="KWO29" s="220"/>
      <c r="KXE29" s="220"/>
      <c r="KXU29" s="220"/>
      <c r="KYK29" s="220"/>
      <c r="KZA29" s="220"/>
      <c r="KZQ29" s="220"/>
      <c r="LAG29" s="220"/>
      <c r="LAW29" s="220"/>
      <c r="LBM29" s="220"/>
      <c r="LCC29" s="220"/>
      <c r="LCS29" s="220"/>
      <c r="LDI29" s="220"/>
      <c r="LDY29" s="220"/>
      <c r="LEO29" s="220"/>
      <c r="LFE29" s="220"/>
      <c r="LFU29" s="220"/>
      <c r="LGK29" s="220"/>
      <c r="LHA29" s="220"/>
      <c r="LHQ29" s="220"/>
      <c r="LIG29" s="220"/>
      <c r="LIW29" s="220"/>
      <c r="LJM29" s="220"/>
      <c r="LKC29" s="220"/>
      <c r="LKS29" s="220"/>
      <c r="LLI29" s="220"/>
      <c r="LLY29" s="220"/>
      <c r="LMO29" s="220"/>
      <c r="LNE29" s="220"/>
      <c r="LNU29" s="220"/>
      <c r="LOK29" s="220"/>
      <c r="LPA29" s="220"/>
      <c r="LPQ29" s="220"/>
      <c r="LQG29" s="220"/>
      <c r="LQW29" s="220"/>
      <c r="LRM29" s="220"/>
      <c r="LSC29" s="220"/>
      <c r="LSS29" s="220"/>
      <c r="LTI29" s="220"/>
      <c r="LTY29" s="220"/>
      <c r="LUO29" s="220"/>
      <c r="LVE29" s="220"/>
      <c r="LVU29" s="220"/>
      <c r="LWK29" s="220"/>
      <c r="LXA29" s="220"/>
      <c r="LXQ29" s="220"/>
      <c r="LYG29" s="220"/>
      <c r="LYW29" s="220"/>
      <c r="LZM29" s="220"/>
      <c r="MAC29" s="220"/>
      <c r="MAS29" s="220"/>
      <c r="MBI29" s="220"/>
      <c r="MBY29" s="220"/>
      <c r="MCO29" s="220"/>
      <c r="MDE29" s="220"/>
      <c r="MDU29" s="220"/>
      <c r="MEK29" s="220"/>
      <c r="MFA29" s="220"/>
      <c r="MFQ29" s="220"/>
      <c r="MGG29" s="220"/>
      <c r="MGW29" s="220"/>
      <c r="MHM29" s="220"/>
      <c r="MIC29" s="220"/>
      <c r="MIS29" s="220"/>
      <c r="MJI29" s="220"/>
      <c r="MJY29" s="220"/>
      <c r="MKO29" s="220"/>
      <c r="MLE29" s="220"/>
      <c r="MLU29" s="220"/>
      <c r="MMK29" s="220"/>
      <c r="MNA29" s="220"/>
      <c r="MNQ29" s="220"/>
      <c r="MOG29" s="220"/>
      <c r="MOW29" s="220"/>
      <c r="MPM29" s="220"/>
      <c r="MQC29" s="220"/>
      <c r="MQS29" s="220"/>
      <c r="MRI29" s="220"/>
      <c r="MRY29" s="220"/>
      <c r="MSO29" s="220"/>
      <c r="MTE29" s="220"/>
      <c r="MTU29" s="220"/>
      <c r="MUK29" s="220"/>
      <c r="MVA29" s="220"/>
      <c r="MVQ29" s="220"/>
      <c r="MWG29" s="220"/>
      <c r="MWW29" s="220"/>
      <c r="MXM29" s="220"/>
      <c r="MYC29" s="220"/>
      <c r="MYS29" s="220"/>
      <c r="MZI29" s="220"/>
      <c r="MZY29" s="220"/>
      <c r="NAO29" s="220"/>
      <c r="NBE29" s="220"/>
      <c r="NBU29" s="220"/>
      <c r="NCK29" s="220"/>
      <c r="NDA29" s="220"/>
      <c r="NDQ29" s="220"/>
      <c r="NEG29" s="220"/>
      <c r="NEW29" s="220"/>
      <c r="NFM29" s="220"/>
      <c r="NGC29" s="220"/>
      <c r="NGS29" s="220"/>
      <c r="NHI29" s="220"/>
      <c r="NHY29" s="220"/>
      <c r="NIO29" s="220"/>
      <c r="NJE29" s="220"/>
      <c r="NJU29" s="220"/>
      <c r="NKK29" s="220"/>
      <c r="NLA29" s="220"/>
      <c r="NLQ29" s="220"/>
      <c r="NMG29" s="220"/>
      <c r="NMW29" s="220"/>
      <c r="NNM29" s="220"/>
      <c r="NOC29" s="220"/>
      <c r="NOS29" s="220"/>
      <c r="NPI29" s="220"/>
      <c r="NPY29" s="220"/>
      <c r="NQO29" s="220"/>
      <c r="NRE29" s="220"/>
      <c r="NRU29" s="220"/>
      <c r="NSK29" s="220"/>
      <c r="NTA29" s="220"/>
      <c r="NTQ29" s="220"/>
      <c r="NUG29" s="220"/>
      <c r="NUW29" s="220"/>
      <c r="NVM29" s="220"/>
      <c r="NWC29" s="220"/>
      <c r="NWS29" s="220"/>
      <c r="NXI29" s="220"/>
      <c r="NXY29" s="220"/>
      <c r="NYO29" s="220"/>
      <c r="NZE29" s="220"/>
      <c r="NZU29" s="220"/>
      <c r="OAK29" s="220"/>
      <c r="OBA29" s="220"/>
      <c r="OBQ29" s="220"/>
      <c r="OCG29" s="220"/>
      <c r="OCW29" s="220"/>
      <c r="ODM29" s="220"/>
      <c r="OEC29" s="220"/>
      <c r="OES29" s="220"/>
      <c r="OFI29" s="220"/>
      <c r="OFY29" s="220"/>
      <c r="OGO29" s="220"/>
      <c r="OHE29" s="220"/>
      <c r="OHU29" s="220"/>
      <c r="OIK29" s="220"/>
      <c r="OJA29" s="220"/>
      <c r="OJQ29" s="220"/>
      <c r="OKG29" s="220"/>
      <c r="OKW29" s="220"/>
      <c r="OLM29" s="220"/>
      <c r="OMC29" s="220"/>
      <c r="OMS29" s="220"/>
      <c r="ONI29" s="220"/>
      <c r="ONY29" s="220"/>
      <c r="OOO29" s="220"/>
      <c r="OPE29" s="220"/>
      <c r="OPU29" s="220"/>
      <c r="OQK29" s="220"/>
      <c r="ORA29" s="220"/>
      <c r="ORQ29" s="220"/>
      <c r="OSG29" s="220"/>
      <c r="OSW29" s="220"/>
      <c r="OTM29" s="220"/>
      <c r="OUC29" s="220"/>
      <c r="OUS29" s="220"/>
      <c r="OVI29" s="220"/>
      <c r="OVY29" s="220"/>
      <c r="OWO29" s="220"/>
      <c r="OXE29" s="220"/>
      <c r="OXU29" s="220"/>
      <c r="OYK29" s="220"/>
      <c r="OZA29" s="220"/>
      <c r="OZQ29" s="220"/>
      <c r="PAG29" s="220"/>
      <c r="PAW29" s="220"/>
      <c r="PBM29" s="220"/>
      <c r="PCC29" s="220"/>
      <c r="PCS29" s="220"/>
      <c r="PDI29" s="220"/>
      <c r="PDY29" s="220"/>
      <c r="PEO29" s="220"/>
      <c r="PFE29" s="220"/>
      <c r="PFU29" s="220"/>
      <c r="PGK29" s="220"/>
      <c r="PHA29" s="220"/>
      <c r="PHQ29" s="220"/>
      <c r="PIG29" s="220"/>
      <c r="PIW29" s="220"/>
      <c r="PJM29" s="220"/>
      <c r="PKC29" s="220"/>
      <c r="PKS29" s="220"/>
      <c r="PLI29" s="220"/>
      <c r="PLY29" s="220"/>
      <c r="PMO29" s="220"/>
      <c r="PNE29" s="220"/>
      <c r="PNU29" s="220"/>
      <c r="POK29" s="220"/>
      <c r="PPA29" s="220"/>
      <c r="PPQ29" s="220"/>
      <c r="PQG29" s="220"/>
      <c r="PQW29" s="220"/>
      <c r="PRM29" s="220"/>
      <c r="PSC29" s="220"/>
      <c r="PSS29" s="220"/>
      <c r="PTI29" s="220"/>
      <c r="PTY29" s="220"/>
      <c r="PUO29" s="220"/>
      <c r="PVE29" s="220"/>
      <c r="PVU29" s="220"/>
      <c r="PWK29" s="220"/>
      <c r="PXA29" s="220"/>
      <c r="PXQ29" s="220"/>
      <c r="PYG29" s="220"/>
      <c r="PYW29" s="220"/>
      <c r="PZM29" s="220"/>
      <c r="QAC29" s="220"/>
      <c r="QAS29" s="220"/>
      <c r="QBI29" s="220"/>
      <c r="QBY29" s="220"/>
      <c r="QCO29" s="220"/>
      <c r="QDE29" s="220"/>
      <c r="QDU29" s="220"/>
      <c r="QEK29" s="220"/>
      <c r="QFA29" s="220"/>
      <c r="QFQ29" s="220"/>
      <c r="QGG29" s="220"/>
      <c r="QGW29" s="220"/>
      <c r="QHM29" s="220"/>
      <c r="QIC29" s="220"/>
      <c r="QIS29" s="220"/>
      <c r="QJI29" s="220"/>
      <c r="QJY29" s="220"/>
      <c r="QKO29" s="220"/>
      <c r="QLE29" s="220"/>
      <c r="QLU29" s="220"/>
      <c r="QMK29" s="220"/>
      <c r="QNA29" s="220"/>
      <c r="QNQ29" s="220"/>
      <c r="QOG29" s="220"/>
      <c r="QOW29" s="220"/>
      <c r="QPM29" s="220"/>
      <c r="QQC29" s="220"/>
      <c r="QQS29" s="220"/>
      <c r="QRI29" s="220"/>
      <c r="QRY29" s="220"/>
      <c r="QSO29" s="220"/>
      <c r="QTE29" s="220"/>
      <c r="QTU29" s="220"/>
      <c r="QUK29" s="220"/>
      <c r="QVA29" s="220"/>
      <c r="QVQ29" s="220"/>
      <c r="QWG29" s="220"/>
      <c r="QWW29" s="220"/>
      <c r="QXM29" s="220"/>
      <c r="QYC29" s="220"/>
      <c r="QYS29" s="220"/>
      <c r="QZI29" s="220"/>
      <c r="QZY29" s="220"/>
      <c r="RAO29" s="220"/>
      <c r="RBE29" s="220"/>
      <c r="RBU29" s="220"/>
      <c r="RCK29" s="220"/>
      <c r="RDA29" s="220"/>
      <c r="RDQ29" s="220"/>
      <c r="REG29" s="220"/>
      <c r="REW29" s="220"/>
      <c r="RFM29" s="220"/>
      <c r="RGC29" s="220"/>
      <c r="RGS29" s="220"/>
      <c r="RHI29" s="220"/>
      <c r="RHY29" s="220"/>
      <c r="RIO29" s="220"/>
      <c r="RJE29" s="220"/>
      <c r="RJU29" s="220"/>
      <c r="RKK29" s="220"/>
      <c r="RLA29" s="220"/>
      <c r="RLQ29" s="220"/>
      <c r="RMG29" s="220"/>
      <c r="RMW29" s="220"/>
      <c r="RNM29" s="220"/>
      <c r="ROC29" s="220"/>
      <c r="ROS29" s="220"/>
      <c r="RPI29" s="220"/>
      <c r="RPY29" s="220"/>
      <c r="RQO29" s="220"/>
      <c r="RRE29" s="220"/>
      <c r="RRU29" s="220"/>
      <c r="RSK29" s="220"/>
      <c r="RTA29" s="220"/>
      <c r="RTQ29" s="220"/>
      <c r="RUG29" s="220"/>
      <c r="RUW29" s="220"/>
      <c r="RVM29" s="220"/>
      <c r="RWC29" s="220"/>
      <c r="RWS29" s="220"/>
      <c r="RXI29" s="220"/>
      <c r="RXY29" s="220"/>
      <c r="RYO29" s="220"/>
      <c r="RZE29" s="220"/>
      <c r="RZU29" s="220"/>
      <c r="SAK29" s="220"/>
      <c r="SBA29" s="220"/>
      <c r="SBQ29" s="220"/>
      <c r="SCG29" s="220"/>
      <c r="SCW29" s="220"/>
      <c r="SDM29" s="220"/>
      <c r="SEC29" s="220"/>
      <c r="SES29" s="220"/>
      <c r="SFI29" s="220"/>
      <c r="SFY29" s="220"/>
      <c r="SGO29" s="220"/>
      <c r="SHE29" s="220"/>
      <c r="SHU29" s="220"/>
      <c r="SIK29" s="220"/>
      <c r="SJA29" s="220"/>
      <c r="SJQ29" s="220"/>
      <c r="SKG29" s="220"/>
      <c r="SKW29" s="220"/>
      <c r="SLM29" s="220"/>
      <c r="SMC29" s="220"/>
      <c r="SMS29" s="220"/>
      <c r="SNI29" s="220"/>
      <c r="SNY29" s="220"/>
      <c r="SOO29" s="220"/>
      <c r="SPE29" s="220"/>
      <c r="SPU29" s="220"/>
      <c r="SQK29" s="220"/>
      <c r="SRA29" s="220"/>
      <c r="SRQ29" s="220"/>
      <c r="SSG29" s="220"/>
      <c r="SSW29" s="220"/>
      <c r="STM29" s="220"/>
      <c r="SUC29" s="220"/>
      <c r="SUS29" s="220"/>
      <c r="SVI29" s="220"/>
      <c r="SVY29" s="220"/>
      <c r="SWO29" s="220"/>
      <c r="SXE29" s="220"/>
      <c r="SXU29" s="220"/>
      <c r="SYK29" s="220"/>
      <c r="SZA29" s="220"/>
      <c r="SZQ29" s="220"/>
      <c r="TAG29" s="220"/>
      <c r="TAW29" s="220"/>
      <c r="TBM29" s="220"/>
      <c r="TCC29" s="220"/>
      <c r="TCS29" s="220"/>
      <c r="TDI29" s="220"/>
      <c r="TDY29" s="220"/>
      <c r="TEO29" s="220"/>
      <c r="TFE29" s="220"/>
      <c r="TFU29" s="220"/>
      <c r="TGK29" s="220"/>
      <c r="THA29" s="220"/>
      <c r="THQ29" s="220"/>
      <c r="TIG29" s="220"/>
      <c r="TIW29" s="220"/>
      <c r="TJM29" s="220"/>
      <c r="TKC29" s="220"/>
      <c r="TKS29" s="220"/>
      <c r="TLI29" s="220"/>
      <c r="TLY29" s="220"/>
      <c r="TMO29" s="220"/>
      <c r="TNE29" s="220"/>
      <c r="TNU29" s="220"/>
      <c r="TOK29" s="220"/>
      <c r="TPA29" s="220"/>
      <c r="TPQ29" s="220"/>
      <c r="TQG29" s="220"/>
      <c r="TQW29" s="220"/>
      <c r="TRM29" s="220"/>
      <c r="TSC29" s="220"/>
      <c r="TSS29" s="220"/>
      <c r="TTI29" s="220"/>
      <c r="TTY29" s="220"/>
      <c r="TUO29" s="220"/>
      <c r="TVE29" s="220"/>
      <c r="TVU29" s="220"/>
      <c r="TWK29" s="220"/>
      <c r="TXA29" s="220"/>
      <c r="TXQ29" s="220"/>
      <c r="TYG29" s="220"/>
      <c r="TYW29" s="220"/>
      <c r="TZM29" s="220"/>
      <c r="UAC29" s="220"/>
      <c r="UAS29" s="220"/>
      <c r="UBI29" s="220"/>
      <c r="UBY29" s="220"/>
      <c r="UCO29" s="220"/>
      <c r="UDE29" s="220"/>
      <c r="UDU29" s="220"/>
      <c r="UEK29" s="220"/>
      <c r="UFA29" s="220"/>
      <c r="UFQ29" s="220"/>
      <c r="UGG29" s="220"/>
      <c r="UGW29" s="220"/>
      <c r="UHM29" s="220"/>
      <c r="UIC29" s="220"/>
      <c r="UIS29" s="220"/>
      <c r="UJI29" s="220"/>
      <c r="UJY29" s="220"/>
      <c r="UKO29" s="220"/>
      <c r="ULE29" s="220"/>
      <c r="ULU29" s="220"/>
      <c r="UMK29" s="220"/>
      <c r="UNA29" s="220"/>
      <c r="UNQ29" s="220"/>
      <c r="UOG29" s="220"/>
      <c r="UOW29" s="220"/>
      <c r="UPM29" s="220"/>
      <c r="UQC29" s="220"/>
      <c r="UQS29" s="220"/>
      <c r="URI29" s="220"/>
      <c r="URY29" s="220"/>
      <c r="USO29" s="220"/>
      <c r="UTE29" s="220"/>
      <c r="UTU29" s="220"/>
      <c r="UUK29" s="220"/>
      <c r="UVA29" s="220"/>
      <c r="UVQ29" s="220"/>
      <c r="UWG29" s="220"/>
      <c r="UWW29" s="220"/>
      <c r="UXM29" s="220"/>
      <c r="UYC29" s="220"/>
      <c r="UYS29" s="220"/>
      <c r="UZI29" s="220"/>
      <c r="UZY29" s="220"/>
      <c r="VAO29" s="220"/>
      <c r="VBE29" s="220"/>
      <c r="VBU29" s="220"/>
      <c r="VCK29" s="220"/>
      <c r="VDA29" s="220"/>
      <c r="VDQ29" s="220"/>
      <c r="VEG29" s="220"/>
      <c r="VEW29" s="220"/>
      <c r="VFM29" s="220"/>
      <c r="VGC29" s="220"/>
      <c r="VGS29" s="220"/>
      <c r="VHI29" s="220"/>
      <c r="VHY29" s="220"/>
      <c r="VIO29" s="220"/>
      <c r="VJE29" s="220"/>
      <c r="VJU29" s="220"/>
      <c r="VKK29" s="220"/>
      <c r="VLA29" s="220"/>
      <c r="VLQ29" s="220"/>
      <c r="VMG29" s="220"/>
      <c r="VMW29" s="220"/>
      <c r="VNM29" s="220"/>
      <c r="VOC29" s="220"/>
      <c r="VOS29" s="220"/>
      <c r="VPI29" s="220"/>
      <c r="VPY29" s="220"/>
      <c r="VQO29" s="220"/>
      <c r="VRE29" s="220"/>
      <c r="VRU29" s="220"/>
      <c r="VSK29" s="220"/>
      <c r="VTA29" s="220"/>
      <c r="VTQ29" s="220"/>
      <c r="VUG29" s="220"/>
      <c r="VUW29" s="220"/>
      <c r="VVM29" s="220"/>
      <c r="VWC29" s="220"/>
      <c r="VWS29" s="220"/>
      <c r="VXI29" s="220"/>
      <c r="VXY29" s="220"/>
      <c r="VYO29" s="220"/>
      <c r="VZE29" s="220"/>
      <c r="VZU29" s="220"/>
      <c r="WAK29" s="220"/>
      <c r="WBA29" s="220"/>
      <c r="WBQ29" s="220"/>
      <c r="WCG29" s="220"/>
      <c r="WCW29" s="220"/>
      <c r="WDM29" s="220"/>
      <c r="WEC29" s="220"/>
      <c r="WES29" s="220"/>
      <c r="WFI29" s="220"/>
      <c r="WFY29" s="220"/>
      <c r="WGO29" s="220"/>
      <c r="WHE29" s="220"/>
      <c r="WHU29" s="220"/>
      <c r="WIK29" s="220"/>
      <c r="WJA29" s="220"/>
      <c r="WJQ29" s="220"/>
      <c r="WKG29" s="220"/>
      <c r="WKW29" s="220"/>
      <c r="WLM29" s="220"/>
      <c r="WMC29" s="220"/>
      <c r="WMS29" s="220"/>
      <c r="WNI29" s="220"/>
      <c r="WNY29" s="220"/>
      <c r="WOO29" s="220"/>
      <c r="WPE29" s="220"/>
      <c r="WPU29" s="220"/>
      <c r="WQK29" s="220"/>
      <c r="WRA29" s="220"/>
      <c r="WRQ29" s="220"/>
      <c r="WSG29" s="220"/>
      <c r="WSW29" s="220"/>
      <c r="WTM29" s="220"/>
      <c r="WUC29" s="220"/>
      <c r="WUS29" s="220"/>
      <c r="WVI29" s="220"/>
      <c r="WVY29" s="220"/>
      <c r="WWO29" s="220"/>
      <c r="WXE29" s="220"/>
      <c r="WXU29" s="220"/>
      <c r="WYK29" s="220"/>
      <c r="WZA29" s="220"/>
      <c r="WZQ29" s="220"/>
      <c r="XAG29" s="220"/>
      <c r="XAW29" s="220"/>
      <c r="XBM29" s="220"/>
      <c r="XCC29" s="220"/>
      <c r="XCS29" s="220"/>
      <c r="XDI29" s="220"/>
      <c r="XDY29" s="220"/>
      <c r="XEO29" s="220"/>
    </row>
    <row r="30" spans="1:1009 1025:2033 2049:3057 3073:4081 4097:5105 5121:6129 6145:7153 7169:8177 8193:9201 9217:10225 10241:11249 11265:12273 12289:13297 13313:14321 14337:15345 15361:16369" x14ac:dyDescent="0.25">
      <c r="A30" s="206" t="s">
        <v>5</v>
      </c>
      <c r="B30" s="209" t="s">
        <v>29</v>
      </c>
      <c r="C30" s="210"/>
      <c r="D30" s="211"/>
      <c r="E30" s="218" t="s">
        <v>30</v>
      </c>
      <c r="F30" s="219"/>
      <c r="G30" s="219"/>
      <c r="H30" s="221"/>
      <c r="I30" s="222" t="s">
        <v>31</v>
      </c>
      <c r="J30" s="222"/>
      <c r="Q30" s="220"/>
      <c r="AG30" s="220"/>
      <c r="AW30" s="220"/>
      <c r="BM30" s="220"/>
      <c r="CC30" s="220"/>
      <c r="CS30" s="220"/>
      <c r="DI30" s="220"/>
      <c r="DY30" s="220"/>
      <c r="EO30" s="220"/>
      <c r="FE30" s="220"/>
      <c r="FU30" s="220"/>
      <c r="GK30" s="220"/>
      <c r="HA30" s="220"/>
      <c r="HQ30" s="220"/>
      <c r="IG30" s="220"/>
      <c r="IW30" s="220"/>
      <c r="JM30" s="220"/>
      <c r="KC30" s="220"/>
      <c r="KS30" s="220"/>
      <c r="LI30" s="220"/>
      <c r="LY30" s="220"/>
      <c r="MO30" s="220"/>
      <c r="NE30" s="220"/>
      <c r="NU30" s="220"/>
      <c r="OK30" s="220"/>
      <c r="PA30" s="220"/>
      <c r="PQ30" s="220"/>
      <c r="QG30" s="220"/>
      <c r="QW30" s="220"/>
      <c r="RM30" s="220"/>
      <c r="SC30" s="220"/>
      <c r="SS30" s="220"/>
      <c r="TI30" s="220"/>
      <c r="TY30" s="220"/>
      <c r="UO30" s="220"/>
      <c r="VE30" s="220"/>
      <c r="VU30" s="220"/>
      <c r="WK30" s="220"/>
      <c r="XA30" s="220"/>
      <c r="XQ30" s="220"/>
      <c r="YG30" s="220"/>
      <c r="YW30" s="220"/>
      <c r="ZM30" s="220"/>
      <c r="AAC30" s="220"/>
      <c r="AAS30" s="220"/>
      <c r="ABI30" s="220"/>
      <c r="ABY30" s="220"/>
      <c r="ACO30" s="220"/>
      <c r="ADE30" s="220"/>
      <c r="ADU30" s="220"/>
      <c r="AEK30" s="220"/>
      <c r="AFA30" s="220"/>
      <c r="AFQ30" s="220"/>
      <c r="AGG30" s="220"/>
      <c r="AGW30" s="220"/>
      <c r="AHM30" s="220"/>
      <c r="AIC30" s="220"/>
      <c r="AIS30" s="220"/>
      <c r="AJI30" s="220"/>
      <c r="AJY30" s="220"/>
      <c r="AKO30" s="220"/>
      <c r="ALE30" s="220"/>
      <c r="ALU30" s="220"/>
      <c r="AMK30" s="220"/>
      <c r="ANA30" s="220"/>
      <c r="ANQ30" s="220"/>
      <c r="AOG30" s="220"/>
      <c r="AOW30" s="220"/>
      <c r="APM30" s="220"/>
      <c r="AQC30" s="220"/>
      <c r="AQS30" s="220"/>
      <c r="ARI30" s="220"/>
      <c r="ARY30" s="220"/>
      <c r="ASO30" s="220"/>
      <c r="ATE30" s="220"/>
      <c r="ATU30" s="220"/>
      <c r="AUK30" s="220"/>
      <c r="AVA30" s="220"/>
      <c r="AVQ30" s="220"/>
      <c r="AWG30" s="220"/>
      <c r="AWW30" s="220"/>
      <c r="AXM30" s="220"/>
      <c r="AYC30" s="220"/>
      <c r="AYS30" s="220"/>
      <c r="AZI30" s="220"/>
      <c r="AZY30" s="220"/>
      <c r="BAO30" s="220"/>
      <c r="BBE30" s="220"/>
      <c r="BBU30" s="220"/>
      <c r="BCK30" s="220"/>
      <c r="BDA30" s="220"/>
      <c r="BDQ30" s="220"/>
      <c r="BEG30" s="220"/>
      <c r="BEW30" s="220"/>
      <c r="BFM30" s="220"/>
      <c r="BGC30" s="220"/>
      <c r="BGS30" s="220"/>
      <c r="BHI30" s="220"/>
      <c r="BHY30" s="220"/>
      <c r="BIO30" s="220"/>
      <c r="BJE30" s="220"/>
      <c r="BJU30" s="220"/>
      <c r="BKK30" s="220"/>
      <c r="BLA30" s="220"/>
      <c r="BLQ30" s="220"/>
      <c r="BMG30" s="220"/>
      <c r="BMW30" s="220"/>
      <c r="BNM30" s="220"/>
      <c r="BOC30" s="220"/>
      <c r="BOS30" s="220"/>
      <c r="BPI30" s="220"/>
      <c r="BPY30" s="220"/>
      <c r="BQO30" s="220"/>
      <c r="BRE30" s="220"/>
      <c r="BRU30" s="220"/>
      <c r="BSK30" s="220"/>
      <c r="BTA30" s="220"/>
      <c r="BTQ30" s="220"/>
      <c r="BUG30" s="220"/>
      <c r="BUW30" s="220"/>
      <c r="BVM30" s="220"/>
      <c r="BWC30" s="220"/>
      <c r="BWS30" s="220"/>
      <c r="BXI30" s="220"/>
      <c r="BXY30" s="220"/>
      <c r="BYO30" s="220"/>
      <c r="BZE30" s="220"/>
      <c r="BZU30" s="220"/>
      <c r="CAK30" s="220"/>
      <c r="CBA30" s="220"/>
      <c r="CBQ30" s="220"/>
      <c r="CCG30" s="220"/>
      <c r="CCW30" s="220"/>
      <c r="CDM30" s="220"/>
      <c r="CEC30" s="220"/>
      <c r="CES30" s="220"/>
      <c r="CFI30" s="220"/>
      <c r="CFY30" s="220"/>
      <c r="CGO30" s="220"/>
      <c r="CHE30" s="220"/>
      <c r="CHU30" s="220"/>
      <c r="CIK30" s="220"/>
      <c r="CJA30" s="220"/>
      <c r="CJQ30" s="220"/>
      <c r="CKG30" s="220"/>
      <c r="CKW30" s="220"/>
      <c r="CLM30" s="220"/>
      <c r="CMC30" s="220"/>
      <c r="CMS30" s="220"/>
      <c r="CNI30" s="220"/>
      <c r="CNY30" s="220"/>
      <c r="COO30" s="220"/>
      <c r="CPE30" s="220"/>
      <c r="CPU30" s="220"/>
      <c r="CQK30" s="220"/>
      <c r="CRA30" s="220"/>
      <c r="CRQ30" s="220"/>
      <c r="CSG30" s="220"/>
      <c r="CSW30" s="220"/>
      <c r="CTM30" s="220"/>
      <c r="CUC30" s="220"/>
      <c r="CUS30" s="220"/>
      <c r="CVI30" s="220"/>
      <c r="CVY30" s="220"/>
      <c r="CWO30" s="220"/>
      <c r="CXE30" s="220"/>
      <c r="CXU30" s="220"/>
      <c r="CYK30" s="220"/>
      <c r="CZA30" s="220"/>
      <c r="CZQ30" s="220"/>
      <c r="DAG30" s="220"/>
      <c r="DAW30" s="220"/>
      <c r="DBM30" s="220"/>
      <c r="DCC30" s="220"/>
      <c r="DCS30" s="220"/>
      <c r="DDI30" s="220"/>
      <c r="DDY30" s="220"/>
      <c r="DEO30" s="220"/>
      <c r="DFE30" s="220"/>
      <c r="DFU30" s="220"/>
      <c r="DGK30" s="220"/>
      <c r="DHA30" s="220"/>
      <c r="DHQ30" s="220"/>
      <c r="DIG30" s="220"/>
      <c r="DIW30" s="220"/>
      <c r="DJM30" s="220"/>
      <c r="DKC30" s="220"/>
      <c r="DKS30" s="220"/>
      <c r="DLI30" s="220"/>
      <c r="DLY30" s="220"/>
      <c r="DMO30" s="220"/>
      <c r="DNE30" s="220"/>
      <c r="DNU30" s="220"/>
      <c r="DOK30" s="220"/>
      <c r="DPA30" s="220"/>
      <c r="DPQ30" s="220"/>
      <c r="DQG30" s="220"/>
      <c r="DQW30" s="220"/>
      <c r="DRM30" s="220"/>
      <c r="DSC30" s="220"/>
      <c r="DSS30" s="220"/>
      <c r="DTI30" s="220"/>
      <c r="DTY30" s="220"/>
      <c r="DUO30" s="220"/>
      <c r="DVE30" s="220"/>
      <c r="DVU30" s="220"/>
      <c r="DWK30" s="220"/>
      <c r="DXA30" s="220"/>
      <c r="DXQ30" s="220"/>
      <c r="DYG30" s="220"/>
      <c r="DYW30" s="220"/>
      <c r="DZM30" s="220"/>
      <c r="EAC30" s="220"/>
      <c r="EAS30" s="220"/>
      <c r="EBI30" s="220"/>
      <c r="EBY30" s="220"/>
      <c r="ECO30" s="220"/>
      <c r="EDE30" s="220"/>
      <c r="EDU30" s="220"/>
      <c r="EEK30" s="220"/>
      <c r="EFA30" s="220"/>
      <c r="EFQ30" s="220"/>
      <c r="EGG30" s="220"/>
      <c r="EGW30" s="220"/>
      <c r="EHM30" s="220"/>
      <c r="EIC30" s="220"/>
      <c r="EIS30" s="220"/>
      <c r="EJI30" s="220"/>
      <c r="EJY30" s="220"/>
      <c r="EKO30" s="220"/>
      <c r="ELE30" s="220"/>
      <c r="ELU30" s="220"/>
      <c r="EMK30" s="220"/>
      <c r="ENA30" s="220"/>
      <c r="ENQ30" s="220"/>
      <c r="EOG30" s="220"/>
      <c r="EOW30" s="220"/>
      <c r="EPM30" s="220"/>
      <c r="EQC30" s="220"/>
      <c r="EQS30" s="220"/>
      <c r="ERI30" s="220"/>
      <c r="ERY30" s="220"/>
      <c r="ESO30" s="220"/>
      <c r="ETE30" s="220"/>
      <c r="ETU30" s="220"/>
      <c r="EUK30" s="220"/>
      <c r="EVA30" s="220"/>
      <c r="EVQ30" s="220"/>
      <c r="EWG30" s="220"/>
      <c r="EWW30" s="220"/>
      <c r="EXM30" s="220"/>
      <c r="EYC30" s="220"/>
      <c r="EYS30" s="220"/>
      <c r="EZI30" s="220"/>
      <c r="EZY30" s="220"/>
      <c r="FAO30" s="220"/>
      <c r="FBE30" s="220"/>
      <c r="FBU30" s="220"/>
      <c r="FCK30" s="220"/>
      <c r="FDA30" s="220"/>
      <c r="FDQ30" s="220"/>
      <c r="FEG30" s="220"/>
      <c r="FEW30" s="220"/>
      <c r="FFM30" s="220"/>
      <c r="FGC30" s="220"/>
      <c r="FGS30" s="220"/>
      <c r="FHI30" s="220"/>
      <c r="FHY30" s="220"/>
      <c r="FIO30" s="220"/>
      <c r="FJE30" s="220"/>
      <c r="FJU30" s="220"/>
      <c r="FKK30" s="220"/>
      <c r="FLA30" s="220"/>
      <c r="FLQ30" s="220"/>
      <c r="FMG30" s="220"/>
      <c r="FMW30" s="220"/>
      <c r="FNM30" s="220"/>
      <c r="FOC30" s="220"/>
      <c r="FOS30" s="220"/>
      <c r="FPI30" s="220"/>
      <c r="FPY30" s="220"/>
      <c r="FQO30" s="220"/>
      <c r="FRE30" s="220"/>
      <c r="FRU30" s="220"/>
      <c r="FSK30" s="220"/>
      <c r="FTA30" s="220"/>
      <c r="FTQ30" s="220"/>
      <c r="FUG30" s="220"/>
      <c r="FUW30" s="220"/>
      <c r="FVM30" s="220"/>
      <c r="FWC30" s="220"/>
      <c r="FWS30" s="220"/>
      <c r="FXI30" s="220"/>
      <c r="FXY30" s="220"/>
      <c r="FYO30" s="220"/>
      <c r="FZE30" s="220"/>
      <c r="FZU30" s="220"/>
      <c r="GAK30" s="220"/>
      <c r="GBA30" s="220"/>
      <c r="GBQ30" s="220"/>
      <c r="GCG30" s="220"/>
      <c r="GCW30" s="220"/>
      <c r="GDM30" s="220"/>
      <c r="GEC30" s="220"/>
      <c r="GES30" s="220"/>
      <c r="GFI30" s="220"/>
      <c r="GFY30" s="220"/>
      <c r="GGO30" s="220"/>
      <c r="GHE30" s="220"/>
      <c r="GHU30" s="220"/>
      <c r="GIK30" s="220"/>
      <c r="GJA30" s="220"/>
      <c r="GJQ30" s="220"/>
      <c r="GKG30" s="220"/>
      <c r="GKW30" s="220"/>
      <c r="GLM30" s="220"/>
      <c r="GMC30" s="220"/>
      <c r="GMS30" s="220"/>
      <c r="GNI30" s="220"/>
      <c r="GNY30" s="220"/>
      <c r="GOO30" s="220"/>
      <c r="GPE30" s="220"/>
      <c r="GPU30" s="220"/>
      <c r="GQK30" s="220"/>
      <c r="GRA30" s="220"/>
      <c r="GRQ30" s="220"/>
      <c r="GSG30" s="220"/>
      <c r="GSW30" s="220"/>
      <c r="GTM30" s="220"/>
      <c r="GUC30" s="220"/>
      <c r="GUS30" s="220"/>
      <c r="GVI30" s="220"/>
      <c r="GVY30" s="220"/>
      <c r="GWO30" s="220"/>
      <c r="GXE30" s="220"/>
      <c r="GXU30" s="220"/>
      <c r="GYK30" s="220"/>
      <c r="GZA30" s="220"/>
      <c r="GZQ30" s="220"/>
      <c r="HAG30" s="220"/>
      <c r="HAW30" s="220"/>
      <c r="HBM30" s="220"/>
      <c r="HCC30" s="220"/>
      <c r="HCS30" s="220"/>
      <c r="HDI30" s="220"/>
      <c r="HDY30" s="220"/>
      <c r="HEO30" s="220"/>
      <c r="HFE30" s="220"/>
      <c r="HFU30" s="220"/>
      <c r="HGK30" s="220"/>
      <c r="HHA30" s="220"/>
      <c r="HHQ30" s="220"/>
      <c r="HIG30" s="220"/>
      <c r="HIW30" s="220"/>
      <c r="HJM30" s="220"/>
      <c r="HKC30" s="220"/>
      <c r="HKS30" s="220"/>
      <c r="HLI30" s="220"/>
      <c r="HLY30" s="220"/>
      <c r="HMO30" s="220"/>
      <c r="HNE30" s="220"/>
      <c r="HNU30" s="220"/>
      <c r="HOK30" s="220"/>
      <c r="HPA30" s="220"/>
      <c r="HPQ30" s="220"/>
      <c r="HQG30" s="220"/>
      <c r="HQW30" s="220"/>
      <c r="HRM30" s="220"/>
      <c r="HSC30" s="220"/>
      <c r="HSS30" s="220"/>
      <c r="HTI30" s="220"/>
      <c r="HTY30" s="220"/>
      <c r="HUO30" s="220"/>
      <c r="HVE30" s="220"/>
      <c r="HVU30" s="220"/>
      <c r="HWK30" s="220"/>
      <c r="HXA30" s="220"/>
      <c r="HXQ30" s="220"/>
      <c r="HYG30" s="220"/>
      <c r="HYW30" s="220"/>
      <c r="HZM30" s="220"/>
      <c r="IAC30" s="220"/>
      <c r="IAS30" s="220"/>
      <c r="IBI30" s="220"/>
      <c r="IBY30" s="220"/>
      <c r="ICO30" s="220"/>
      <c r="IDE30" s="220"/>
      <c r="IDU30" s="220"/>
      <c r="IEK30" s="220"/>
      <c r="IFA30" s="220"/>
      <c r="IFQ30" s="220"/>
      <c r="IGG30" s="220"/>
      <c r="IGW30" s="220"/>
      <c r="IHM30" s="220"/>
      <c r="IIC30" s="220"/>
      <c r="IIS30" s="220"/>
      <c r="IJI30" s="220"/>
      <c r="IJY30" s="220"/>
      <c r="IKO30" s="220"/>
      <c r="ILE30" s="220"/>
      <c r="ILU30" s="220"/>
      <c r="IMK30" s="220"/>
      <c r="INA30" s="220"/>
      <c r="INQ30" s="220"/>
      <c r="IOG30" s="220"/>
      <c r="IOW30" s="220"/>
      <c r="IPM30" s="220"/>
      <c r="IQC30" s="220"/>
      <c r="IQS30" s="220"/>
      <c r="IRI30" s="220"/>
      <c r="IRY30" s="220"/>
      <c r="ISO30" s="220"/>
      <c r="ITE30" s="220"/>
      <c r="ITU30" s="220"/>
      <c r="IUK30" s="220"/>
      <c r="IVA30" s="220"/>
      <c r="IVQ30" s="220"/>
      <c r="IWG30" s="220"/>
      <c r="IWW30" s="220"/>
      <c r="IXM30" s="220"/>
      <c r="IYC30" s="220"/>
      <c r="IYS30" s="220"/>
      <c r="IZI30" s="220"/>
      <c r="IZY30" s="220"/>
      <c r="JAO30" s="220"/>
      <c r="JBE30" s="220"/>
      <c r="JBU30" s="220"/>
      <c r="JCK30" s="220"/>
      <c r="JDA30" s="220"/>
      <c r="JDQ30" s="220"/>
      <c r="JEG30" s="220"/>
      <c r="JEW30" s="220"/>
      <c r="JFM30" s="220"/>
      <c r="JGC30" s="220"/>
      <c r="JGS30" s="220"/>
      <c r="JHI30" s="220"/>
      <c r="JHY30" s="220"/>
      <c r="JIO30" s="220"/>
      <c r="JJE30" s="220"/>
      <c r="JJU30" s="220"/>
      <c r="JKK30" s="220"/>
      <c r="JLA30" s="220"/>
      <c r="JLQ30" s="220"/>
      <c r="JMG30" s="220"/>
      <c r="JMW30" s="220"/>
      <c r="JNM30" s="220"/>
      <c r="JOC30" s="220"/>
      <c r="JOS30" s="220"/>
      <c r="JPI30" s="220"/>
      <c r="JPY30" s="220"/>
      <c r="JQO30" s="220"/>
      <c r="JRE30" s="220"/>
      <c r="JRU30" s="220"/>
      <c r="JSK30" s="220"/>
      <c r="JTA30" s="220"/>
      <c r="JTQ30" s="220"/>
      <c r="JUG30" s="220"/>
      <c r="JUW30" s="220"/>
      <c r="JVM30" s="220"/>
      <c r="JWC30" s="220"/>
      <c r="JWS30" s="220"/>
      <c r="JXI30" s="220"/>
      <c r="JXY30" s="220"/>
      <c r="JYO30" s="220"/>
      <c r="JZE30" s="220"/>
      <c r="JZU30" s="220"/>
      <c r="KAK30" s="220"/>
      <c r="KBA30" s="220"/>
      <c r="KBQ30" s="220"/>
      <c r="KCG30" s="220"/>
      <c r="KCW30" s="220"/>
      <c r="KDM30" s="220"/>
      <c r="KEC30" s="220"/>
      <c r="KES30" s="220"/>
      <c r="KFI30" s="220"/>
      <c r="KFY30" s="220"/>
      <c r="KGO30" s="220"/>
      <c r="KHE30" s="220"/>
      <c r="KHU30" s="220"/>
      <c r="KIK30" s="220"/>
      <c r="KJA30" s="220"/>
      <c r="KJQ30" s="220"/>
      <c r="KKG30" s="220"/>
      <c r="KKW30" s="220"/>
      <c r="KLM30" s="220"/>
      <c r="KMC30" s="220"/>
      <c r="KMS30" s="220"/>
      <c r="KNI30" s="220"/>
      <c r="KNY30" s="220"/>
      <c r="KOO30" s="220"/>
      <c r="KPE30" s="220"/>
      <c r="KPU30" s="220"/>
      <c r="KQK30" s="220"/>
      <c r="KRA30" s="220"/>
      <c r="KRQ30" s="220"/>
      <c r="KSG30" s="220"/>
      <c r="KSW30" s="220"/>
      <c r="KTM30" s="220"/>
      <c r="KUC30" s="220"/>
      <c r="KUS30" s="220"/>
      <c r="KVI30" s="220"/>
      <c r="KVY30" s="220"/>
      <c r="KWO30" s="220"/>
      <c r="KXE30" s="220"/>
      <c r="KXU30" s="220"/>
      <c r="KYK30" s="220"/>
      <c r="KZA30" s="220"/>
      <c r="KZQ30" s="220"/>
      <c r="LAG30" s="220"/>
      <c r="LAW30" s="220"/>
      <c r="LBM30" s="220"/>
      <c r="LCC30" s="220"/>
      <c r="LCS30" s="220"/>
      <c r="LDI30" s="220"/>
      <c r="LDY30" s="220"/>
      <c r="LEO30" s="220"/>
      <c r="LFE30" s="220"/>
      <c r="LFU30" s="220"/>
      <c r="LGK30" s="220"/>
      <c r="LHA30" s="220"/>
      <c r="LHQ30" s="220"/>
      <c r="LIG30" s="220"/>
      <c r="LIW30" s="220"/>
      <c r="LJM30" s="220"/>
      <c r="LKC30" s="220"/>
      <c r="LKS30" s="220"/>
      <c r="LLI30" s="220"/>
      <c r="LLY30" s="220"/>
      <c r="LMO30" s="220"/>
      <c r="LNE30" s="220"/>
      <c r="LNU30" s="220"/>
      <c r="LOK30" s="220"/>
      <c r="LPA30" s="220"/>
      <c r="LPQ30" s="220"/>
      <c r="LQG30" s="220"/>
      <c r="LQW30" s="220"/>
      <c r="LRM30" s="220"/>
      <c r="LSC30" s="220"/>
      <c r="LSS30" s="220"/>
      <c r="LTI30" s="220"/>
      <c r="LTY30" s="220"/>
      <c r="LUO30" s="220"/>
      <c r="LVE30" s="220"/>
      <c r="LVU30" s="220"/>
      <c r="LWK30" s="220"/>
      <c r="LXA30" s="220"/>
      <c r="LXQ30" s="220"/>
      <c r="LYG30" s="220"/>
      <c r="LYW30" s="220"/>
      <c r="LZM30" s="220"/>
      <c r="MAC30" s="220"/>
      <c r="MAS30" s="220"/>
      <c r="MBI30" s="220"/>
      <c r="MBY30" s="220"/>
      <c r="MCO30" s="220"/>
      <c r="MDE30" s="220"/>
      <c r="MDU30" s="220"/>
      <c r="MEK30" s="220"/>
      <c r="MFA30" s="220"/>
      <c r="MFQ30" s="220"/>
      <c r="MGG30" s="220"/>
      <c r="MGW30" s="220"/>
      <c r="MHM30" s="220"/>
      <c r="MIC30" s="220"/>
      <c r="MIS30" s="220"/>
      <c r="MJI30" s="220"/>
      <c r="MJY30" s="220"/>
      <c r="MKO30" s="220"/>
      <c r="MLE30" s="220"/>
      <c r="MLU30" s="220"/>
      <c r="MMK30" s="220"/>
      <c r="MNA30" s="220"/>
      <c r="MNQ30" s="220"/>
      <c r="MOG30" s="220"/>
      <c r="MOW30" s="220"/>
      <c r="MPM30" s="220"/>
      <c r="MQC30" s="220"/>
      <c r="MQS30" s="220"/>
      <c r="MRI30" s="220"/>
      <c r="MRY30" s="220"/>
      <c r="MSO30" s="220"/>
      <c r="MTE30" s="220"/>
      <c r="MTU30" s="220"/>
      <c r="MUK30" s="220"/>
      <c r="MVA30" s="220"/>
      <c r="MVQ30" s="220"/>
      <c r="MWG30" s="220"/>
      <c r="MWW30" s="220"/>
      <c r="MXM30" s="220"/>
      <c r="MYC30" s="220"/>
      <c r="MYS30" s="220"/>
      <c r="MZI30" s="220"/>
      <c r="MZY30" s="220"/>
      <c r="NAO30" s="220"/>
      <c r="NBE30" s="220"/>
      <c r="NBU30" s="220"/>
      <c r="NCK30" s="220"/>
      <c r="NDA30" s="220"/>
      <c r="NDQ30" s="220"/>
      <c r="NEG30" s="220"/>
      <c r="NEW30" s="220"/>
      <c r="NFM30" s="220"/>
      <c r="NGC30" s="220"/>
      <c r="NGS30" s="220"/>
      <c r="NHI30" s="220"/>
      <c r="NHY30" s="220"/>
      <c r="NIO30" s="220"/>
      <c r="NJE30" s="220"/>
      <c r="NJU30" s="220"/>
      <c r="NKK30" s="220"/>
      <c r="NLA30" s="220"/>
      <c r="NLQ30" s="220"/>
      <c r="NMG30" s="220"/>
      <c r="NMW30" s="220"/>
      <c r="NNM30" s="220"/>
      <c r="NOC30" s="220"/>
      <c r="NOS30" s="220"/>
      <c r="NPI30" s="220"/>
      <c r="NPY30" s="220"/>
      <c r="NQO30" s="220"/>
      <c r="NRE30" s="220"/>
      <c r="NRU30" s="220"/>
      <c r="NSK30" s="220"/>
      <c r="NTA30" s="220"/>
      <c r="NTQ30" s="220"/>
      <c r="NUG30" s="220"/>
      <c r="NUW30" s="220"/>
      <c r="NVM30" s="220"/>
      <c r="NWC30" s="220"/>
      <c r="NWS30" s="220"/>
      <c r="NXI30" s="220"/>
      <c r="NXY30" s="220"/>
      <c r="NYO30" s="220"/>
      <c r="NZE30" s="220"/>
      <c r="NZU30" s="220"/>
      <c r="OAK30" s="220"/>
      <c r="OBA30" s="220"/>
      <c r="OBQ30" s="220"/>
      <c r="OCG30" s="220"/>
      <c r="OCW30" s="220"/>
      <c r="ODM30" s="220"/>
      <c r="OEC30" s="220"/>
      <c r="OES30" s="220"/>
      <c r="OFI30" s="220"/>
      <c r="OFY30" s="220"/>
      <c r="OGO30" s="220"/>
      <c r="OHE30" s="220"/>
      <c r="OHU30" s="220"/>
      <c r="OIK30" s="220"/>
      <c r="OJA30" s="220"/>
      <c r="OJQ30" s="220"/>
      <c r="OKG30" s="220"/>
      <c r="OKW30" s="220"/>
      <c r="OLM30" s="220"/>
      <c r="OMC30" s="220"/>
      <c r="OMS30" s="220"/>
      <c r="ONI30" s="220"/>
      <c r="ONY30" s="220"/>
      <c r="OOO30" s="220"/>
      <c r="OPE30" s="220"/>
      <c r="OPU30" s="220"/>
      <c r="OQK30" s="220"/>
      <c r="ORA30" s="220"/>
      <c r="ORQ30" s="220"/>
      <c r="OSG30" s="220"/>
      <c r="OSW30" s="220"/>
      <c r="OTM30" s="220"/>
      <c r="OUC30" s="220"/>
      <c r="OUS30" s="220"/>
      <c r="OVI30" s="220"/>
      <c r="OVY30" s="220"/>
      <c r="OWO30" s="220"/>
      <c r="OXE30" s="220"/>
      <c r="OXU30" s="220"/>
      <c r="OYK30" s="220"/>
      <c r="OZA30" s="220"/>
      <c r="OZQ30" s="220"/>
      <c r="PAG30" s="220"/>
      <c r="PAW30" s="220"/>
      <c r="PBM30" s="220"/>
      <c r="PCC30" s="220"/>
      <c r="PCS30" s="220"/>
      <c r="PDI30" s="220"/>
      <c r="PDY30" s="220"/>
      <c r="PEO30" s="220"/>
      <c r="PFE30" s="220"/>
      <c r="PFU30" s="220"/>
      <c r="PGK30" s="220"/>
      <c r="PHA30" s="220"/>
      <c r="PHQ30" s="220"/>
      <c r="PIG30" s="220"/>
      <c r="PIW30" s="220"/>
      <c r="PJM30" s="220"/>
      <c r="PKC30" s="220"/>
      <c r="PKS30" s="220"/>
      <c r="PLI30" s="220"/>
      <c r="PLY30" s="220"/>
      <c r="PMO30" s="220"/>
      <c r="PNE30" s="220"/>
      <c r="PNU30" s="220"/>
      <c r="POK30" s="220"/>
      <c r="PPA30" s="220"/>
      <c r="PPQ30" s="220"/>
      <c r="PQG30" s="220"/>
      <c r="PQW30" s="220"/>
      <c r="PRM30" s="220"/>
      <c r="PSC30" s="220"/>
      <c r="PSS30" s="220"/>
      <c r="PTI30" s="220"/>
      <c r="PTY30" s="220"/>
      <c r="PUO30" s="220"/>
      <c r="PVE30" s="220"/>
      <c r="PVU30" s="220"/>
      <c r="PWK30" s="220"/>
      <c r="PXA30" s="220"/>
      <c r="PXQ30" s="220"/>
      <c r="PYG30" s="220"/>
      <c r="PYW30" s="220"/>
      <c r="PZM30" s="220"/>
      <c r="QAC30" s="220"/>
      <c r="QAS30" s="220"/>
      <c r="QBI30" s="220"/>
      <c r="QBY30" s="220"/>
      <c r="QCO30" s="220"/>
      <c r="QDE30" s="220"/>
      <c r="QDU30" s="220"/>
      <c r="QEK30" s="220"/>
      <c r="QFA30" s="220"/>
      <c r="QFQ30" s="220"/>
      <c r="QGG30" s="220"/>
      <c r="QGW30" s="220"/>
      <c r="QHM30" s="220"/>
      <c r="QIC30" s="220"/>
      <c r="QIS30" s="220"/>
      <c r="QJI30" s="220"/>
      <c r="QJY30" s="220"/>
      <c r="QKO30" s="220"/>
      <c r="QLE30" s="220"/>
      <c r="QLU30" s="220"/>
      <c r="QMK30" s="220"/>
      <c r="QNA30" s="220"/>
      <c r="QNQ30" s="220"/>
      <c r="QOG30" s="220"/>
      <c r="QOW30" s="220"/>
      <c r="QPM30" s="220"/>
      <c r="QQC30" s="220"/>
      <c r="QQS30" s="220"/>
      <c r="QRI30" s="220"/>
      <c r="QRY30" s="220"/>
      <c r="QSO30" s="220"/>
      <c r="QTE30" s="220"/>
      <c r="QTU30" s="220"/>
      <c r="QUK30" s="220"/>
      <c r="QVA30" s="220"/>
      <c r="QVQ30" s="220"/>
      <c r="QWG30" s="220"/>
      <c r="QWW30" s="220"/>
      <c r="QXM30" s="220"/>
      <c r="QYC30" s="220"/>
      <c r="QYS30" s="220"/>
      <c r="QZI30" s="220"/>
      <c r="QZY30" s="220"/>
      <c r="RAO30" s="220"/>
      <c r="RBE30" s="220"/>
      <c r="RBU30" s="220"/>
      <c r="RCK30" s="220"/>
      <c r="RDA30" s="220"/>
      <c r="RDQ30" s="220"/>
      <c r="REG30" s="220"/>
      <c r="REW30" s="220"/>
      <c r="RFM30" s="220"/>
      <c r="RGC30" s="220"/>
      <c r="RGS30" s="220"/>
      <c r="RHI30" s="220"/>
      <c r="RHY30" s="220"/>
      <c r="RIO30" s="220"/>
      <c r="RJE30" s="220"/>
      <c r="RJU30" s="220"/>
      <c r="RKK30" s="220"/>
      <c r="RLA30" s="220"/>
      <c r="RLQ30" s="220"/>
      <c r="RMG30" s="220"/>
      <c r="RMW30" s="220"/>
      <c r="RNM30" s="220"/>
      <c r="ROC30" s="220"/>
      <c r="ROS30" s="220"/>
      <c r="RPI30" s="220"/>
      <c r="RPY30" s="220"/>
      <c r="RQO30" s="220"/>
      <c r="RRE30" s="220"/>
      <c r="RRU30" s="220"/>
      <c r="RSK30" s="220"/>
      <c r="RTA30" s="220"/>
      <c r="RTQ30" s="220"/>
      <c r="RUG30" s="220"/>
      <c r="RUW30" s="220"/>
      <c r="RVM30" s="220"/>
      <c r="RWC30" s="220"/>
      <c r="RWS30" s="220"/>
      <c r="RXI30" s="220"/>
      <c r="RXY30" s="220"/>
      <c r="RYO30" s="220"/>
      <c r="RZE30" s="220"/>
      <c r="RZU30" s="220"/>
      <c r="SAK30" s="220"/>
      <c r="SBA30" s="220"/>
      <c r="SBQ30" s="220"/>
      <c r="SCG30" s="220"/>
      <c r="SCW30" s="220"/>
      <c r="SDM30" s="220"/>
      <c r="SEC30" s="220"/>
      <c r="SES30" s="220"/>
      <c r="SFI30" s="220"/>
      <c r="SFY30" s="220"/>
      <c r="SGO30" s="220"/>
      <c r="SHE30" s="220"/>
      <c r="SHU30" s="220"/>
      <c r="SIK30" s="220"/>
      <c r="SJA30" s="220"/>
      <c r="SJQ30" s="220"/>
      <c r="SKG30" s="220"/>
      <c r="SKW30" s="220"/>
      <c r="SLM30" s="220"/>
      <c r="SMC30" s="220"/>
      <c r="SMS30" s="220"/>
      <c r="SNI30" s="220"/>
      <c r="SNY30" s="220"/>
      <c r="SOO30" s="220"/>
      <c r="SPE30" s="220"/>
      <c r="SPU30" s="220"/>
      <c r="SQK30" s="220"/>
      <c r="SRA30" s="220"/>
      <c r="SRQ30" s="220"/>
      <c r="SSG30" s="220"/>
      <c r="SSW30" s="220"/>
      <c r="STM30" s="220"/>
      <c r="SUC30" s="220"/>
      <c r="SUS30" s="220"/>
      <c r="SVI30" s="220"/>
      <c r="SVY30" s="220"/>
      <c r="SWO30" s="220"/>
      <c r="SXE30" s="220"/>
      <c r="SXU30" s="220"/>
      <c r="SYK30" s="220"/>
      <c r="SZA30" s="220"/>
      <c r="SZQ30" s="220"/>
      <c r="TAG30" s="220"/>
      <c r="TAW30" s="220"/>
      <c r="TBM30" s="220"/>
      <c r="TCC30" s="220"/>
      <c r="TCS30" s="220"/>
      <c r="TDI30" s="220"/>
      <c r="TDY30" s="220"/>
      <c r="TEO30" s="220"/>
      <c r="TFE30" s="220"/>
      <c r="TFU30" s="220"/>
      <c r="TGK30" s="220"/>
      <c r="THA30" s="220"/>
      <c r="THQ30" s="220"/>
      <c r="TIG30" s="220"/>
      <c r="TIW30" s="220"/>
      <c r="TJM30" s="220"/>
      <c r="TKC30" s="220"/>
      <c r="TKS30" s="220"/>
      <c r="TLI30" s="220"/>
      <c r="TLY30" s="220"/>
      <c r="TMO30" s="220"/>
      <c r="TNE30" s="220"/>
      <c r="TNU30" s="220"/>
      <c r="TOK30" s="220"/>
      <c r="TPA30" s="220"/>
      <c r="TPQ30" s="220"/>
      <c r="TQG30" s="220"/>
      <c r="TQW30" s="220"/>
      <c r="TRM30" s="220"/>
      <c r="TSC30" s="220"/>
      <c r="TSS30" s="220"/>
      <c r="TTI30" s="220"/>
      <c r="TTY30" s="220"/>
      <c r="TUO30" s="220"/>
      <c r="TVE30" s="220"/>
      <c r="TVU30" s="220"/>
      <c r="TWK30" s="220"/>
      <c r="TXA30" s="220"/>
      <c r="TXQ30" s="220"/>
      <c r="TYG30" s="220"/>
      <c r="TYW30" s="220"/>
      <c r="TZM30" s="220"/>
      <c r="UAC30" s="220"/>
      <c r="UAS30" s="220"/>
      <c r="UBI30" s="220"/>
      <c r="UBY30" s="220"/>
      <c r="UCO30" s="220"/>
      <c r="UDE30" s="220"/>
      <c r="UDU30" s="220"/>
      <c r="UEK30" s="220"/>
      <c r="UFA30" s="220"/>
      <c r="UFQ30" s="220"/>
      <c r="UGG30" s="220"/>
      <c r="UGW30" s="220"/>
      <c r="UHM30" s="220"/>
      <c r="UIC30" s="220"/>
      <c r="UIS30" s="220"/>
      <c r="UJI30" s="220"/>
      <c r="UJY30" s="220"/>
      <c r="UKO30" s="220"/>
      <c r="ULE30" s="220"/>
      <c r="ULU30" s="220"/>
      <c r="UMK30" s="220"/>
      <c r="UNA30" s="220"/>
      <c r="UNQ30" s="220"/>
      <c r="UOG30" s="220"/>
      <c r="UOW30" s="220"/>
      <c r="UPM30" s="220"/>
      <c r="UQC30" s="220"/>
      <c r="UQS30" s="220"/>
      <c r="URI30" s="220"/>
      <c r="URY30" s="220"/>
      <c r="USO30" s="220"/>
      <c r="UTE30" s="220"/>
      <c r="UTU30" s="220"/>
      <c r="UUK30" s="220"/>
      <c r="UVA30" s="220"/>
      <c r="UVQ30" s="220"/>
      <c r="UWG30" s="220"/>
      <c r="UWW30" s="220"/>
      <c r="UXM30" s="220"/>
      <c r="UYC30" s="220"/>
      <c r="UYS30" s="220"/>
      <c r="UZI30" s="220"/>
      <c r="UZY30" s="220"/>
      <c r="VAO30" s="220"/>
      <c r="VBE30" s="220"/>
      <c r="VBU30" s="220"/>
      <c r="VCK30" s="220"/>
      <c r="VDA30" s="220"/>
      <c r="VDQ30" s="220"/>
      <c r="VEG30" s="220"/>
      <c r="VEW30" s="220"/>
      <c r="VFM30" s="220"/>
      <c r="VGC30" s="220"/>
      <c r="VGS30" s="220"/>
      <c r="VHI30" s="220"/>
      <c r="VHY30" s="220"/>
      <c r="VIO30" s="220"/>
      <c r="VJE30" s="220"/>
      <c r="VJU30" s="220"/>
      <c r="VKK30" s="220"/>
      <c r="VLA30" s="220"/>
      <c r="VLQ30" s="220"/>
      <c r="VMG30" s="220"/>
      <c r="VMW30" s="220"/>
      <c r="VNM30" s="220"/>
      <c r="VOC30" s="220"/>
      <c r="VOS30" s="220"/>
      <c r="VPI30" s="220"/>
      <c r="VPY30" s="220"/>
      <c r="VQO30" s="220"/>
      <c r="VRE30" s="220"/>
      <c r="VRU30" s="220"/>
      <c r="VSK30" s="220"/>
      <c r="VTA30" s="220"/>
      <c r="VTQ30" s="220"/>
      <c r="VUG30" s="220"/>
      <c r="VUW30" s="220"/>
      <c r="VVM30" s="220"/>
      <c r="VWC30" s="220"/>
      <c r="VWS30" s="220"/>
      <c r="VXI30" s="220"/>
      <c r="VXY30" s="220"/>
      <c r="VYO30" s="220"/>
      <c r="VZE30" s="220"/>
      <c r="VZU30" s="220"/>
      <c r="WAK30" s="220"/>
      <c r="WBA30" s="220"/>
      <c r="WBQ30" s="220"/>
      <c r="WCG30" s="220"/>
      <c r="WCW30" s="220"/>
      <c r="WDM30" s="220"/>
      <c r="WEC30" s="220"/>
      <c r="WES30" s="220"/>
      <c r="WFI30" s="220"/>
      <c r="WFY30" s="220"/>
      <c r="WGO30" s="220"/>
      <c r="WHE30" s="220"/>
      <c r="WHU30" s="220"/>
      <c r="WIK30" s="220"/>
      <c r="WJA30" s="220"/>
      <c r="WJQ30" s="220"/>
      <c r="WKG30" s="220"/>
      <c r="WKW30" s="220"/>
      <c r="WLM30" s="220"/>
      <c r="WMC30" s="220"/>
      <c r="WMS30" s="220"/>
      <c r="WNI30" s="220"/>
      <c r="WNY30" s="220"/>
      <c r="WOO30" s="220"/>
      <c r="WPE30" s="220"/>
      <c r="WPU30" s="220"/>
      <c r="WQK30" s="220"/>
      <c r="WRA30" s="220"/>
      <c r="WRQ30" s="220"/>
      <c r="WSG30" s="220"/>
      <c r="WSW30" s="220"/>
      <c r="WTM30" s="220"/>
      <c r="WUC30" s="220"/>
      <c r="WUS30" s="220"/>
      <c r="WVI30" s="220"/>
      <c r="WVY30" s="220"/>
      <c r="WWO30" s="220"/>
      <c r="WXE30" s="220"/>
      <c r="WXU30" s="220"/>
      <c r="WYK30" s="220"/>
      <c r="WZA30" s="220"/>
      <c r="WZQ30" s="220"/>
      <c r="XAG30" s="220"/>
      <c r="XAW30" s="220"/>
      <c r="XBM30" s="220"/>
      <c r="XCC30" s="220"/>
      <c r="XCS30" s="220"/>
      <c r="XDI30" s="220"/>
      <c r="XDY30" s="220"/>
      <c r="XEO30" s="220"/>
    </row>
    <row r="31" spans="1:1009 1025:2033 2049:3057 3073:4081 4097:5105 5121:6129 6145:7153 7169:8177 8193:9201 9217:10225 10241:11249 11265:12273 12289:13297 13313:14321 14337:15345 15361:16369" x14ac:dyDescent="0.25">
      <c r="A31" s="207"/>
      <c r="B31" s="212"/>
      <c r="C31" s="213"/>
      <c r="D31" s="214"/>
      <c r="E31" s="191" t="s">
        <v>32</v>
      </c>
      <c r="F31" s="192"/>
      <c r="G31" s="191" t="s">
        <v>33</v>
      </c>
      <c r="H31" s="192"/>
      <c r="I31" s="222"/>
      <c r="J31" s="222"/>
      <c r="Q31" s="220"/>
      <c r="AG31" s="220"/>
      <c r="AW31" s="220"/>
      <c r="BM31" s="220"/>
      <c r="CC31" s="220"/>
      <c r="CS31" s="220"/>
      <c r="DI31" s="220"/>
      <c r="DY31" s="220"/>
      <c r="EO31" s="220"/>
      <c r="FE31" s="220"/>
      <c r="FU31" s="220"/>
      <c r="GK31" s="220"/>
      <c r="HA31" s="220"/>
      <c r="HQ31" s="220"/>
      <c r="IG31" s="220"/>
      <c r="IW31" s="220"/>
      <c r="JM31" s="220"/>
      <c r="KC31" s="220"/>
      <c r="KS31" s="220"/>
      <c r="LI31" s="220"/>
      <c r="LY31" s="220"/>
      <c r="MO31" s="220"/>
      <c r="NE31" s="220"/>
      <c r="NU31" s="220"/>
      <c r="OK31" s="220"/>
      <c r="PA31" s="220"/>
      <c r="PQ31" s="220"/>
      <c r="QG31" s="220"/>
      <c r="QW31" s="220"/>
      <c r="RM31" s="220"/>
      <c r="SC31" s="220"/>
      <c r="SS31" s="220"/>
      <c r="TI31" s="220"/>
      <c r="TY31" s="220"/>
      <c r="UO31" s="220"/>
      <c r="VE31" s="220"/>
      <c r="VU31" s="220"/>
      <c r="WK31" s="220"/>
      <c r="XA31" s="220"/>
      <c r="XQ31" s="220"/>
      <c r="YG31" s="220"/>
      <c r="YW31" s="220"/>
      <c r="ZM31" s="220"/>
      <c r="AAC31" s="220"/>
      <c r="AAS31" s="220"/>
      <c r="ABI31" s="220"/>
      <c r="ABY31" s="220"/>
      <c r="ACO31" s="220"/>
      <c r="ADE31" s="220"/>
      <c r="ADU31" s="220"/>
      <c r="AEK31" s="220"/>
      <c r="AFA31" s="220"/>
      <c r="AFQ31" s="220"/>
      <c r="AGG31" s="220"/>
      <c r="AGW31" s="220"/>
      <c r="AHM31" s="220"/>
      <c r="AIC31" s="220"/>
      <c r="AIS31" s="220"/>
      <c r="AJI31" s="220"/>
      <c r="AJY31" s="220"/>
      <c r="AKO31" s="220"/>
      <c r="ALE31" s="220"/>
      <c r="ALU31" s="220"/>
      <c r="AMK31" s="220"/>
      <c r="ANA31" s="220"/>
      <c r="ANQ31" s="220"/>
      <c r="AOG31" s="220"/>
      <c r="AOW31" s="220"/>
      <c r="APM31" s="220"/>
      <c r="AQC31" s="220"/>
      <c r="AQS31" s="220"/>
      <c r="ARI31" s="220"/>
      <c r="ARY31" s="220"/>
      <c r="ASO31" s="220"/>
      <c r="ATE31" s="220"/>
      <c r="ATU31" s="220"/>
      <c r="AUK31" s="220"/>
      <c r="AVA31" s="220"/>
      <c r="AVQ31" s="220"/>
      <c r="AWG31" s="220"/>
      <c r="AWW31" s="220"/>
      <c r="AXM31" s="220"/>
      <c r="AYC31" s="220"/>
      <c r="AYS31" s="220"/>
      <c r="AZI31" s="220"/>
      <c r="AZY31" s="220"/>
      <c r="BAO31" s="220"/>
      <c r="BBE31" s="220"/>
      <c r="BBU31" s="220"/>
      <c r="BCK31" s="220"/>
      <c r="BDA31" s="220"/>
      <c r="BDQ31" s="220"/>
      <c r="BEG31" s="220"/>
      <c r="BEW31" s="220"/>
      <c r="BFM31" s="220"/>
      <c r="BGC31" s="220"/>
      <c r="BGS31" s="220"/>
      <c r="BHI31" s="220"/>
      <c r="BHY31" s="220"/>
      <c r="BIO31" s="220"/>
      <c r="BJE31" s="220"/>
      <c r="BJU31" s="220"/>
      <c r="BKK31" s="220"/>
      <c r="BLA31" s="220"/>
      <c r="BLQ31" s="220"/>
      <c r="BMG31" s="220"/>
      <c r="BMW31" s="220"/>
      <c r="BNM31" s="220"/>
      <c r="BOC31" s="220"/>
      <c r="BOS31" s="220"/>
      <c r="BPI31" s="220"/>
      <c r="BPY31" s="220"/>
      <c r="BQO31" s="220"/>
      <c r="BRE31" s="220"/>
      <c r="BRU31" s="220"/>
      <c r="BSK31" s="220"/>
      <c r="BTA31" s="220"/>
      <c r="BTQ31" s="220"/>
      <c r="BUG31" s="220"/>
      <c r="BUW31" s="220"/>
      <c r="BVM31" s="220"/>
      <c r="BWC31" s="220"/>
      <c r="BWS31" s="220"/>
      <c r="BXI31" s="220"/>
      <c r="BXY31" s="220"/>
      <c r="BYO31" s="220"/>
      <c r="BZE31" s="220"/>
      <c r="BZU31" s="220"/>
      <c r="CAK31" s="220"/>
      <c r="CBA31" s="220"/>
      <c r="CBQ31" s="220"/>
      <c r="CCG31" s="220"/>
      <c r="CCW31" s="220"/>
      <c r="CDM31" s="220"/>
      <c r="CEC31" s="220"/>
      <c r="CES31" s="220"/>
      <c r="CFI31" s="220"/>
      <c r="CFY31" s="220"/>
      <c r="CGO31" s="220"/>
      <c r="CHE31" s="220"/>
      <c r="CHU31" s="220"/>
      <c r="CIK31" s="220"/>
      <c r="CJA31" s="220"/>
      <c r="CJQ31" s="220"/>
      <c r="CKG31" s="220"/>
      <c r="CKW31" s="220"/>
      <c r="CLM31" s="220"/>
      <c r="CMC31" s="220"/>
      <c r="CMS31" s="220"/>
      <c r="CNI31" s="220"/>
      <c r="CNY31" s="220"/>
      <c r="COO31" s="220"/>
      <c r="CPE31" s="220"/>
      <c r="CPU31" s="220"/>
      <c r="CQK31" s="220"/>
      <c r="CRA31" s="220"/>
      <c r="CRQ31" s="220"/>
      <c r="CSG31" s="220"/>
      <c r="CSW31" s="220"/>
      <c r="CTM31" s="220"/>
      <c r="CUC31" s="220"/>
      <c r="CUS31" s="220"/>
      <c r="CVI31" s="220"/>
      <c r="CVY31" s="220"/>
      <c r="CWO31" s="220"/>
      <c r="CXE31" s="220"/>
      <c r="CXU31" s="220"/>
      <c r="CYK31" s="220"/>
      <c r="CZA31" s="220"/>
      <c r="CZQ31" s="220"/>
      <c r="DAG31" s="220"/>
      <c r="DAW31" s="220"/>
      <c r="DBM31" s="220"/>
      <c r="DCC31" s="220"/>
      <c r="DCS31" s="220"/>
      <c r="DDI31" s="220"/>
      <c r="DDY31" s="220"/>
      <c r="DEO31" s="220"/>
      <c r="DFE31" s="220"/>
      <c r="DFU31" s="220"/>
      <c r="DGK31" s="220"/>
      <c r="DHA31" s="220"/>
      <c r="DHQ31" s="220"/>
      <c r="DIG31" s="220"/>
      <c r="DIW31" s="220"/>
      <c r="DJM31" s="220"/>
      <c r="DKC31" s="220"/>
      <c r="DKS31" s="220"/>
      <c r="DLI31" s="220"/>
      <c r="DLY31" s="220"/>
      <c r="DMO31" s="220"/>
      <c r="DNE31" s="220"/>
      <c r="DNU31" s="220"/>
      <c r="DOK31" s="220"/>
      <c r="DPA31" s="220"/>
      <c r="DPQ31" s="220"/>
      <c r="DQG31" s="220"/>
      <c r="DQW31" s="220"/>
      <c r="DRM31" s="220"/>
      <c r="DSC31" s="220"/>
      <c r="DSS31" s="220"/>
      <c r="DTI31" s="220"/>
      <c r="DTY31" s="220"/>
      <c r="DUO31" s="220"/>
      <c r="DVE31" s="220"/>
      <c r="DVU31" s="220"/>
      <c r="DWK31" s="220"/>
      <c r="DXA31" s="220"/>
      <c r="DXQ31" s="220"/>
      <c r="DYG31" s="220"/>
      <c r="DYW31" s="220"/>
      <c r="DZM31" s="220"/>
      <c r="EAC31" s="220"/>
      <c r="EAS31" s="220"/>
      <c r="EBI31" s="220"/>
      <c r="EBY31" s="220"/>
      <c r="ECO31" s="220"/>
      <c r="EDE31" s="220"/>
      <c r="EDU31" s="220"/>
      <c r="EEK31" s="220"/>
      <c r="EFA31" s="220"/>
      <c r="EFQ31" s="220"/>
      <c r="EGG31" s="220"/>
      <c r="EGW31" s="220"/>
      <c r="EHM31" s="220"/>
      <c r="EIC31" s="220"/>
      <c r="EIS31" s="220"/>
      <c r="EJI31" s="220"/>
      <c r="EJY31" s="220"/>
      <c r="EKO31" s="220"/>
      <c r="ELE31" s="220"/>
      <c r="ELU31" s="220"/>
      <c r="EMK31" s="220"/>
      <c r="ENA31" s="220"/>
      <c r="ENQ31" s="220"/>
      <c r="EOG31" s="220"/>
      <c r="EOW31" s="220"/>
      <c r="EPM31" s="220"/>
      <c r="EQC31" s="220"/>
      <c r="EQS31" s="220"/>
      <c r="ERI31" s="220"/>
      <c r="ERY31" s="220"/>
      <c r="ESO31" s="220"/>
      <c r="ETE31" s="220"/>
      <c r="ETU31" s="220"/>
      <c r="EUK31" s="220"/>
      <c r="EVA31" s="220"/>
      <c r="EVQ31" s="220"/>
      <c r="EWG31" s="220"/>
      <c r="EWW31" s="220"/>
      <c r="EXM31" s="220"/>
      <c r="EYC31" s="220"/>
      <c r="EYS31" s="220"/>
      <c r="EZI31" s="220"/>
      <c r="EZY31" s="220"/>
      <c r="FAO31" s="220"/>
      <c r="FBE31" s="220"/>
      <c r="FBU31" s="220"/>
      <c r="FCK31" s="220"/>
      <c r="FDA31" s="220"/>
      <c r="FDQ31" s="220"/>
      <c r="FEG31" s="220"/>
      <c r="FEW31" s="220"/>
      <c r="FFM31" s="220"/>
      <c r="FGC31" s="220"/>
      <c r="FGS31" s="220"/>
      <c r="FHI31" s="220"/>
      <c r="FHY31" s="220"/>
      <c r="FIO31" s="220"/>
      <c r="FJE31" s="220"/>
      <c r="FJU31" s="220"/>
      <c r="FKK31" s="220"/>
      <c r="FLA31" s="220"/>
      <c r="FLQ31" s="220"/>
      <c r="FMG31" s="220"/>
      <c r="FMW31" s="220"/>
      <c r="FNM31" s="220"/>
      <c r="FOC31" s="220"/>
      <c r="FOS31" s="220"/>
      <c r="FPI31" s="220"/>
      <c r="FPY31" s="220"/>
      <c r="FQO31" s="220"/>
      <c r="FRE31" s="220"/>
      <c r="FRU31" s="220"/>
      <c r="FSK31" s="220"/>
      <c r="FTA31" s="220"/>
      <c r="FTQ31" s="220"/>
      <c r="FUG31" s="220"/>
      <c r="FUW31" s="220"/>
      <c r="FVM31" s="220"/>
      <c r="FWC31" s="220"/>
      <c r="FWS31" s="220"/>
      <c r="FXI31" s="220"/>
      <c r="FXY31" s="220"/>
      <c r="FYO31" s="220"/>
      <c r="FZE31" s="220"/>
      <c r="FZU31" s="220"/>
      <c r="GAK31" s="220"/>
      <c r="GBA31" s="220"/>
      <c r="GBQ31" s="220"/>
      <c r="GCG31" s="220"/>
      <c r="GCW31" s="220"/>
      <c r="GDM31" s="220"/>
      <c r="GEC31" s="220"/>
      <c r="GES31" s="220"/>
      <c r="GFI31" s="220"/>
      <c r="GFY31" s="220"/>
      <c r="GGO31" s="220"/>
      <c r="GHE31" s="220"/>
      <c r="GHU31" s="220"/>
      <c r="GIK31" s="220"/>
      <c r="GJA31" s="220"/>
      <c r="GJQ31" s="220"/>
      <c r="GKG31" s="220"/>
      <c r="GKW31" s="220"/>
      <c r="GLM31" s="220"/>
      <c r="GMC31" s="220"/>
      <c r="GMS31" s="220"/>
      <c r="GNI31" s="220"/>
      <c r="GNY31" s="220"/>
      <c r="GOO31" s="220"/>
      <c r="GPE31" s="220"/>
      <c r="GPU31" s="220"/>
      <c r="GQK31" s="220"/>
      <c r="GRA31" s="220"/>
      <c r="GRQ31" s="220"/>
      <c r="GSG31" s="220"/>
      <c r="GSW31" s="220"/>
      <c r="GTM31" s="220"/>
      <c r="GUC31" s="220"/>
      <c r="GUS31" s="220"/>
      <c r="GVI31" s="220"/>
      <c r="GVY31" s="220"/>
      <c r="GWO31" s="220"/>
      <c r="GXE31" s="220"/>
      <c r="GXU31" s="220"/>
      <c r="GYK31" s="220"/>
      <c r="GZA31" s="220"/>
      <c r="GZQ31" s="220"/>
      <c r="HAG31" s="220"/>
      <c r="HAW31" s="220"/>
      <c r="HBM31" s="220"/>
      <c r="HCC31" s="220"/>
      <c r="HCS31" s="220"/>
      <c r="HDI31" s="220"/>
      <c r="HDY31" s="220"/>
      <c r="HEO31" s="220"/>
      <c r="HFE31" s="220"/>
      <c r="HFU31" s="220"/>
      <c r="HGK31" s="220"/>
      <c r="HHA31" s="220"/>
      <c r="HHQ31" s="220"/>
      <c r="HIG31" s="220"/>
      <c r="HIW31" s="220"/>
      <c r="HJM31" s="220"/>
      <c r="HKC31" s="220"/>
      <c r="HKS31" s="220"/>
      <c r="HLI31" s="220"/>
      <c r="HLY31" s="220"/>
      <c r="HMO31" s="220"/>
      <c r="HNE31" s="220"/>
      <c r="HNU31" s="220"/>
      <c r="HOK31" s="220"/>
      <c r="HPA31" s="220"/>
      <c r="HPQ31" s="220"/>
      <c r="HQG31" s="220"/>
      <c r="HQW31" s="220"/>
      <c r="HRM31" s="220"/>
      <c r="HSC31" s="220"/>
      <c r="HSS31" s="220"/>
      <c r="HTI31" s="220"/>
      <c r="HTY31" s="220"/>
      <c r="HUO31" s="220"/>
      <c r="HVE31" s="220"/>
      <c r="HVU31" s="220"/>
      <c r="HWK31" s="220"/>
      <c r="HXA31" s="220"/>
      <c r="HXQ31" s="220"/>
      <c r="HYG31" s="220"/>
      <c r="HYW31" s="220"/>
      <c r="HZM31" s="220"/>
      <c r="IAC31" s="220"/>
      <c r="IAS31" s="220"/>
      <c r="IBI31" s="220"/>
      <c r="IBY31" s="220"/>
      <c r="ICO31" s="220"/>
      <c r="IDE31" s="220"/>
      <c r="IDU31" s="220"/>
      <c r="IEK31" s="220"/>
      <c r="IFA31" s="220"/>
      <c r="IFQ31" s="220"/>
      <c r="IGG31" s="220"/>
      <c r="IGW31" s="220"/>
      <c r="IHM31" s="220"/>
      <c r="IIC31" s="220"/>
      <c r="IIS31" s="220"/>
      <c r="IJI31" s="220"/>
      <c r="IJY31" s="220"/>
      <c r="IKO31" s="220"/>
      <c r="ILE31" s="220"/>
      <c r="ILU31" s="220"/>
      <c r="IMK31" s="220"/>
      <c r="INA31" s="220"/>
      <c r="INQ31" s="220"/>
      <c r="IOG31" s="220"/>
      <c r="IOW31" s="220"/>
      <c r="IPM31" s="220"/>
      <c r="IQC31" s="220"/>
      <c r="IQS31" s="220"/>
      <c r="IRI31" s="220"/>
      <c r="IRY31" s="220"/>
      <c r="ISO31" s="220"/>
      <c r="ITE31" s="220"/>
      <c r="ITU31" s="220"/>
      <c r="IUK31" s="220"/>
      <c r="IVA31" s="220"/>
      <c r="IVQ31" s="220"/>
      <c r="IWG31" s="220"/>
      <c r="IWW31" s="220"/>
      <c r="IXM31" s="220"/>
      <c r="IYC31" s="220"/>
      <c r="IYS31" s="220"/>
      <c r="IZI31" s="220"/>
      <c r="IZY31" s="220"/>
      <c r="JAO31" s="220"/>
      <c r="JBE31" s="220"/>
      <c r="JBU31" s="220"/>
      <c r="JCK31" s="220"/>
      <c r="JDA31" s="220"/>
      <c r="JDQ31" s="220"/>
      <c r="JEG31" s="220"/>
      <c r="JEW31" s="220"/>
      <c r="JFM31" s="220"/>
      <c r="JGC31" s="220"/>
      <c r="JGS31" s="220"/>
      <c r="JHI31" s="220"/>
      <c r="JHY31" s="220"/>
      <c r="JIO31" s="220"/>
      <c r="JJE31" s="220"/>
      <c r="JJU31" s="220"/>
      <c r="JKK31" s="220"/>
      <c r="JLA31" s="220"/>
      <c r="JLQ31" s="220"/>
      <c r="JMG31" s="220"/>
      <c r="JMW31" s="220"/>
      <c r="JNM31" s="220"/>
      <c r="JOC31" s="220"/>
      <c r="JOS31" s="220"/>
      <c r="JPI31" s="220"/>
      <c r="JPY31" s="220"/>
      <c r="JQO31" s="220"/>
      <c r="JRE31" s="220"/>
      <c r="JRU31" s="220"/>
      <c r="JSK31" s="220"/>
      <c r="JTA31" s="220"/>
      <c r="JTQ31" s="220"/>
      <c r="JUG31" s="220"/>
      <c r="JUW31" s="220"/>
      <c r="JVM31" s="220"/>
      <c r="JWC31" s="220"/>
      <c r="JWS31" s="220"/>
      <c r="JXI31" s="220"/>
      <c r="JXY31" s="220"/>
      <c r="JYO31" s="220"/>
      <c r="JZE31" s="220"/>
      <c r="JZU31" s="220"/>
      <c r="KAK31" s="220"/>
      <c r="KBA31" s="220"/>
      <c r="KBQ31" s="220"/>
      <c r="KCG31" s="220"/>
      <c r="KCW31" s="220"/>
      <c r="KDM31" s="220"/>
      <c r="KEC31" s="220"/>
      <c r="KES31" s="220"/>
      <c r="KFI31" s="220"/>
      <c r="KFY31" s="220"/>
      <c r="KGO31" s="220"/>
      <c r="KHE31" s="220"/>
      <c r="KHU31" s="220"/>
      <c r="KIK31" s="220"/>
      <c r="KJA31" s="220"/>
      <c r="KJQ31" s="220"/>
      <c r="KKG31" s="220"/>
      <c r="KKW31" s="220"/>
      <c r="KLM31" s="220"/>
      <c r="KMC31" s="220"/>
      <c r="KMS31" s="220"/>
      <c r="KNI31" s="220"/>
      <c r="KNY31" s="220"/>
      <c r="KOO31" s="220"/>
      <c r="KPE31" s="220"/>
      <c r="KPU31" s="220"/>
      <c r="KQK31" s="220"/>
      <c r="KRA31" s="220"/>
      <c r="KRQ31" s="220"/>
      <c r="KSG31" s="220"/>
      <c r="KSW31" s="220"/>
      <c r="KTM31" s="220"/>
      <c r="KUC31" s="220"/>
      <c r="KUS31" s="220"/>
      <c r="KVI31" s="220"/>
      <c r="KVY31" s="220"/>
      <c r="KWO31" s="220"/>
      <c r="KXE31" s="220"/>
      <c r="KXU31" s="220"/>
      <c r="KYK31" s="220"/>
      <c r="KZA31" s="220"/>
      <c r="KZQ31" s="220"/>
      <c r="LAG31" s="220"/>
      <c r="LAW31" s="220"/>
      <c r="LBM31" s="220"/>
      <c r="LCC31" s="220"/>
      <c r="LCS31" s="220"/>
      <c r="LDI31" s="220"/>
      <c r="LDY31" s="220"/>
      <c r="LEO31" s="220"/>
      <c r="LFE31" s="220"/>
      <c r="LFU31" s="220"/>
      <c r="LGK31" s="220"/>
      <c r="LHA31" s="220"/>
      <c r="LHQ31" s="220"/>
      <c r="LIG31" s="220"/>
      <c r="LIW31" s="220"/>
      <c r="LJM31" s="220"/>
      <c r="LKC31" s="220"/>
      <c r="LKS31" s="220"/>
      <c r="LLI31" s="220"/>
      <c r="LLY31" s="220"/>
      <c r="LMO31" s="220"/>
      <c r="LNE31" s="220"/>
      <c r="LNU31" s="220"/>
      <c r="LOK31" s="220"/>
      <c r="LPA31" s="220"/>
      <c r="LPQ31" s="220"/>
      <c r="LQG31" s="220"/>
      <c r="LQW31" s="220"/>
      <c r="LRM31" s="220"/>
      <c r="LSC31" s="220"/>
      <c r="LSS31" s="220"/>
      <c r="LTI31" s="220"/>
      <c r="LTY31" s="220"/>
      <c r="LUO31" s="220"/>
      <c r="LVE31" s="220"/>
      <c r="LVU31" s="220"/>
      <c r="LWK31" s="220"/>
      <c r="LXA31" s="220"/>
      <c r="LXQ31" s="220"/>
      <c r="LYG31" s="220"/>
      <c r="LYW31" s="220"/>
      <c r="LZM31" s="220"/>
      <c r="MAC31" s="220"/>
      <c r="MAS31" s="220"/>
      <c r="MBI31" s="220"/>
      <c r="MBY31" s="220"/>
      <c r="MCO31" s="220"/>
      <c r="MDE31" s="220"/>
      <c r="MDU31" s="220"/>
      <c r="MEK31" s="220"/>
      <c r="MFA31" s="220"/>
      <c r="MFQ31" s="220"/>
      <c r="MGG31" s="220"/>
      <c r="MGW31" s="220"/>
      <c r="MHM31" s="220"/>
      <c r="MIC31" s="220"/>
      <c r="MIS31" s="220"/>
      <c r="MJI31" s="220"/>
      <c r="MJY31" s="220"/>
      <c r="MKO31" s="220"/>
      <c r="MLE31" s="220"/>
      <c r="MLU31" s="220"/>
      <c r="MMK31" s="220"/>
      <c r="MNA31" s="220"/>
      <c r="MNQ31" s="220"/>
      <c r="MOG31" s="220"/>
      <c r="MOW31" s="220"/>
      <c r="MPM31" s="220"/>
      <c r="MQC31" s="220"/>
      <c r="MQS31" s="220"/>
      <c r="MRI31" s="220"/>
      <c r="MRY31" s="220"/>
      <c r="MSO31" s="220"/>
      <c r="MTE31" s="220"/>
      <c r="MTU31" s="220"/>
      <c r="MUK31" s="220"/>
      <c r="MVA31" s="220"/>
      <c r="MVQ31" s="220"/>
      <c r="MWG31" s="220"/>
      <c r="MWW31" s="220"/>
      <c r="MXM31" s="220"/>
      <c r="MYC31" s="220"/>
      <c r="MYS31" s="220"/>
      <c r="MZI31" s="220"/>
      <c r="MZY31" s="220"/>
      <c r="NAO31" s="220"/>
      <c r="NBE31" s="220"/>
      <c r="NBU31" s="220"/>
      <c r="NCK31" s="220"/>
      <c r="NDA31" s="220"/>
      <c r="NDQ31" s="220"/>
      <c r="NEG31" s="220"/>
      <c r="NEW31" s="220"/>
      <c r="NFM31" s="220"/>
      <c r="NGC31" s="220"/>
      <c r="NGS31" s="220"/>
      <c r="NHI31" s="220"/>
      <c r="NHY31" s="220"/>
      <c r="NIO31" s="220"/>
      <c r="NJE31" s="220"/>
      <c r="NJU31" s="220"/>
      <c r="NKK31" s="220"/>
      <c r="NLA31" s="220"/>
      <c r="NLQ31" s="220"/>
      <c r="NMG31" s="220"/>
      <c r="NMW31" s="220"/>
      <c r="NNM31" s="220"/>
      <c r="NOC31" s="220"/>
      <c r="NOS31" s="220"/>
      <c r="NPI31" s="220"/>
      <c r="NPY31" s="220"/>
      <c r="NQO31" s="220"/>
      <c r="NRE31" s="220"/>
      <c r="NRU31" s="220"/>
      <c r="NSK31" s="220"/>
      <c r="NTA31" s="220"/>
      <c r="NTQ31" s="220"/>
      <c r="NUG31" s="220"/>
      <c r="NUW31" s="220"/>
      <c r="NVM31" s="220"/>
      <c r="NWC31" s="220"/>
      <c r="NWS31" s="220"/>
      <c r="NXI31" s="220"/>
      <c r="NXY31" s="220"/>
      <c r="NYO31" s="220"/>
      <c r="NZE31" s="220"/>
      <c r="NZU31" s="220"/>
      <c r="OAK31" s="220"/>
      <c r="OBA31" s="220"/>
      <c r="OBQ31" s="220"/>
      <c r="OCG31" s="220"/>
      <c r="OCW31" s="220"/>
      <c r="ODM31" s="220"/>
      <c r="OEC31" s="220"/>
      <c r="OES31" s="220"/>
      <c r="OFI31" s="220"/>
      <c r="OFY31" s="220"/>
      <c r="OGO31" s="220"/>
      <c r="OHE31" s="220"/>
      <c r="OHU31" s="220"/>
      <c r="OIK31" s="220"/>
      <c r="OJA31" s="220"/>
      <c r="OJQ31" s="220"/>
      <c r="OKG31" s="220"/>
      <c r="OKW31" s="220"/>
      <c r="OLM31" s="220"/>
      <c r="OMC31" s="220"/>
      <c r="OMS31" s="220"/>
      <c r="ONI31" s="220"/>
      <c r="ONY31" s="220"/>
      <c r="OOO31" s="220"/>
      <c r="OPE31" s="220"/>
      <c r="OPU31" s="220"/>
      <c r="OQK31" s="220"/>
      <c r="ORA31" s="220"/>
      <c r="ORQ31" s="220"/>
      <c r="OSG31" s="220"/>
      <c r="OSW31" s="220"/>
      <c r="OTM31" s="220"/>
      <c r="OUC31" s="220"/>
      <c r="OUS31" s="220"/>
      <c r="OVI31" s="220"/>
      <c r="OVY31" s="220"/>
      <c r="OWO31" s="220"/>
      <c r="OXE31" s="220"/>
      <c r="OXU31" s="220"/>
      <c r="OYK31" s="220"/>
      <c r="OZA31" s="220"/>
      <c r="OZQ31" s="220"/>
      <c r="PAG31" s="220"/>
      <c r="PAW31" s="220"/>
      <c r="PBM31" s="220"/>
      <c r="PCC31" s="220"/>
      <c r="PCS31" s="220"/>
      <c r="PDI31" s="220"/>
      <c r="PDY31" s="220"/>
      <c r="PEO31" s="220"/>
      <c r="PFE31" s="220"/>
      <c r="PFU31" s="220"/>
      <c r="PGK31" s="220"/>
      <c r="PHA31" s="220"/>
      <c r="PHQ31" s="220"/>
      <c r="PIG31" s="220"/>
      <c r="PIW31" s="220"/>
      <c r="PJM31" s="220"/>
      <c r="PKC31" s="220"/>
      <c r="PKS31" s="220"/>
      <c r="PLI31" s="220"/>
      <c r="PLY31" s="220"/>
      <c r="PMO31" s="220"/>
      <c r="PNE31" s="220"/>
      <c r="PNU31" s="220"/>
      <c r="POK31" s="220"/>
      <c r="PPA31" s="220"/>
      <c r="PPQ31" s="220"/>
      <c r="PQG31" s="220"/>
      <c r="PQW31" s="220"/>
      <c r="PRM31" s="220"/>
      <c r="PSC31" s="220"/>
      <c r="PSS31" s="220"/>
      <c r="PTI31" s="220"/>
      <c r="PTY31" s="220"/>
      <c r="PUO31" s="220"/>
      <c r="PVE31" s="220"/>
      <c r="PVU31" s="220"/>
      <c r="PWK31" s="220"/>
      <c r="PXA31" s="220"/>
      <c r="PXQ31" s="220"/>
      <c r="PYG31" s="220"/>
      <c r="PYW31" s="220"/>
      <c r="PZM31" s="220"/>
      <c r="QAC31" s="220"/>
      <c r="QAS31" s="220"/>
      <c r="QBI31" s="220"/>
      <c r="QBY31" s="220"/>
      <c r="QCO31" s="220"/>
      <c r="QDE31" s="220"/>
      <c r="QDU31" s="220"/>
      <c r="QEK31" s="220"/>
      <c r="QFA31" s="220"/>
      <c r="QFQ31" s="220"/>
      <c r="QGG31" s="220"/>
      <c r="QGW31" s="220"/>
      <c r="QHM31" s="220"/>
      <c r="QIC31" s="220"/>
      <c r="QIS31" s="220"/>
      <c r="QJI31" s="220"/>
      <c r="QJY31" s="220"/>
      <c r="QKO31" s="220"/>
      <c r="QLE31" s="220"/>
      <c r="QLU31" s="220"/>
      <c r="QMK31" s="220"/>
      <c r="QNA31" s="220"/>
      <c r="QNQ31" s="220"/>
      <c r="QOG31" s="220"/>
      <c r="QOW31" s="220"/>
      <c r="QPM31" s="220"/>
      <c r="QQC31" s="220"/>
      <c r="QQS31" s="220"/>
      <c r="QRI31" s="220"/>
      <c r="QRY31" s="220"/>
      <c r="QSO31" s="220"/>
      <c r="QTE31" s="220"/>
      <c r="QTU31" s="220"/>
      <c r="QUK31" s="220"/>
      <c r="QVA31" s="220"/>
      <c r="QVQ31" s="220"/>
      <c r="QWG31" s="220"/>
      <c r="QWW31" s="220"/>
      <c r="QXM31" s="220"/>
      <c r="QYC31" s="220"/>
      <c r="QYS31" s="220"/>
      <c r="QZI31" s="220"/>
      <c r="QZY31" s="220"/>
      <c r="RAO31" s="220"/>
      <c r="RBE31" s="220"/>
      <c r="RBU31" s="220"/>
      <c r="RCK31" s="220"/>
      <c r="RDA31" s="220"/>
      <c r="RDQ31" s="220"/>
      <c r="REG31" s="220"/>
      <c r="REW31" s="220"/>
      <c r="RFM31" s="220"/>
      <c r="RGC31" s="220"/>
      <c r="RGS31" s="220"/>
      <c r="RHI31" s="220"/>
      <c r="RHY31" s="220"/>
      <c r="RIO31" s="220"/>
      <c r="RJE31" s="220"/>
      <c r="RJU31" s="220"/>
      <c r="RKK31" s="220"/>
      <c r="RLA31" s="220"/>
      <c r="RLQ31" s="220"/>
      <c r="RMG31" s="220"/>
      <c r="RMW31" s="220"/>
      <c r="RNM31" s="220"/>
      <c r="ROC31" s="220"/>
      <c r="ROS31" s="220"/>
      <c r="RPI31" s="220"/>
      <c r="RPY31" s="220"/>
      <c r="RQO31" s="220"/>
      <c r="RRE31" s="220"/>
      <c r="RRU31" s="220"/>
      <c r="RSK31" s="220"/>
      <c r="RTA31" s="220"/>
      <c r="RTQ31" s="220"/>
      <c r="RUG31" s="220"/>
      <c r="RUW31" s="220"/>
      <c r="RVM31" s="220"/>
      <c r="RWC31" s="220"/>
      <c r="RWS31" s="220"/>
      <c r="RXI31" s="220"/>
      <c r="RXY31" s="220"/>
      <c r="RYO31" s="220"/>
      <c r="RZE31" s="220"/>
      <c r="RZU31" s="220"/>
      <c r="SAK31" s="220"/>
      <c r="SBA31" s="220"/>
      <c r="SBQ31" s="220"/>
      <c r="SCG31" s="220"/>
      <c r="SCW31" s="220"/>
      <c r="SDM31" s="220"/>
      <c r="SEC31" s="220"/>
      <c r="SES31" s="220"/>
      <c r="SFI31" s="220"/>
      <c r="SFY31" s="220"/>
      <c r="SGO31" s="220"/>
      <c r="SHE31" s="220"/>
      <c r="SHU31" s="220"/>
      <c r="SIK31" s="220"/>
      <c r="SJA31" s="220"/>
      <c r="SJQ31" s="220"/>
      <c r="SKG31" s="220"/>
      <c r="SKW31" s="220"/>
      <c r="SLM31" s="220"/>
      <c r="SMC31" s="220"/>
      <c r="SMS31" s="220"/>
      <c r="SNI31" s="220"/>
      <c r="SNY31" s="220"/>
      <c r="SOO31" s="220"/>
      <c r="SPE31" s="220"/>
      <c r="SPU31" s="220"/>
      <c r="SQK31" s="220"/>
      <c r="SRA31" s="220"/>
      <c r="SRQ31" s="220"/>
      <c r="SSG31" s="220"/>
      <c r="SSW31" s="220"/>
      <c r="STM31" s="220"/>
      <c r="SUC31" s="220"/>
      <c r="SUS31" s="220"/>
      <c r="SVI31" s="220"/>
      <c r="SVY31" s="220"/>
      <c r="SWO31" s="220"/>
      <c r="SXE31" s="220"/>
      <c r="SXU31" s="220"/>
      <c r="SYK31" s="220"/>
      <c r="SZA31" s="220"/>
      <c r="SZQ31" s="220"/>
      <c r="TAG31" s="220"/>
      <c r="TAW31" s="220"/>
      <c r="TBM31" s="220"/>
      <c r="TCC31" s="220"/>
      <c r="TCS31" s="220"/>
      <c r="TDI31" s="220"/>
      <c r="TDY31" s="220"/>
      <c r="TEO31" s="220"/>
      <c r="TFE31" s="220"/>
      <c r="TFU31" s="220"/>
      <c r="TGK31" s="220"/>
      <c r="THA31" s="220"/>
      <c r="THQ31" s="220"/>
      <c r="TIG31" s="220"/>
      <c r="TIW31" s="220"/>
      <c r="TJM31" s="220"/>
      <c r="TKC31" s="220"/>
      <c r="TKS31" s="220"/>
      <c r="TLI31" s="220"/>
      <c r="TLY31" s="220"/>
      <c r="TMO31" s="220"/>
      <c r="TNE31" s="220"/>
      <c r="TNU31" s="220"/>
      <c r="TOK31" s="220"/>
      <c r="TPA31" s="220"/>
      <c r="TPQ31" s="220"/>
      <c r="TQG31" s="220"/>
      <c r="TQW31" s="220"/>
      <c r="TRM31" s="220"/>
      <c r="TSC31" s="220"/>
      <c r="TSS31" s="220"/>
      <c r="TTI31" s="220"/>
      <c r="TTY31" s="220"/>
      <c r="TUO31" s="220"/>
      <c r="TVE31" s="220"/>
      <c r="TVU31" s="220"/>
      <c r="TWK31" s="220"/>
      <c r="TXA31" s="220"/>
      <c r="TXQ31" s="220"/>
      <c r="TYG31" s="220"/>
      <c r="TYW31" s="220"/>
      <c r="TZM31" s="220"/>
      <c r="UAC31" s="220"/>
      <c r="UAS31" s="220"/>
      <c r="UBI31" s="220"/>
      <c r="UBY31" s="220"/>
      <c r="UCO31" s="220"/>
      <c r="UDE31" s="220"/>
      <c r="UDU31" s="220"/>
      <c r="UEK31" s="220"/>
      <c r="UFA31" s="220"/>
      <c r="UFQ31" s="220"/>
      <c r="UGG31" s="220"/>
      <c r="UGW31" s="220"/>
      <c r="UHM31" s="220"/>
      <c r="UIC31" s="220"/>
      <c r="UIS31" s="220"/>
      <c r="UJI31" s="220"/>
      <c r="UJY31" s="220"/>
      <c r="UKO31" s="220"/>
      <c r="ULE31" s="220"/>
      <c r="ULU31" s="220"/>
      <c r="UMK31" s="220"/>
      <c r="UNA31" s="220"/>
      <c r="UNQ31" s="220"/>
      <c r="UOG31" s="220"/>
      <c r="UOW31" s="220"/>
      <c r="UPM31" s="220"/>
      <c r="UQC31" s="220"/>
      <c r="UQS31" s="220"/>
      <c r="URI31" s="220"/>
      <c r="URY31" s="220"/>
      <c r="USO31" s="220"/>
      <c r="UTE31" s="220"/>
      <c r="UTU31" s="220"/>
      <c r="UUK31" s="220"/>
      <c r="UVA31" s="220"/>
      <c r="UVQ31" s="220"/>
      <c r="UWG31" s="220"/>
      <c r="UWW31" s="220"/>
      <c r="UXM31" s="220"/>
      <c r="UYC31" s="220"/>
      <c r="UYS31" s="220"/>
      <c r="UZI31" s="220"/>
      <c r="UZY31" s="220"/>
      <c r="VAO31" s="220"/>
      <c r="VBE31" s="220"/>
      <c r="VBU31" s="220"/>
      <c r="VCK31" s="220"/>
      <c r="VDA31" s="220"/>
      <c r="VDQ31" s="220"/>
      <c r="VEG31" s="220"/>
      <c r="VEW31" s="220"/>
      <c r="VFM31" s="220"/>
      <c r="VGC31" s="220"/>
      <c r="VGS31" s="220"/>
      <c r="VHI31" s="220"/>
      <c r="VHY31" s="220"/>
      <c r="VIO31" s="220"/>
      <c r="VJE31" s="220"/>
      <c r="VJU31" s="220"/>
      <c r="VKK31" s="220"/>
      <c r="VLA31" s="220"/>
      <c r="VLQ31" s="220"/>
      <c r="VMG31" s="220"/>
      <c r="VMW31" s="220"/>
      <c r="VNM31" s="220"/>
      <c r="VOC31" s="220"/>
      <c r="VOS31" s="220"/>
      <c r="VPI31" s="220"/>
      <c r="VPY31" s="220"/>
      <c r="VQO31" s="220"/>
      <c r="VRE31" s="220"/>
      <c r="VRU31" s="220"/>
      <c r="VSK31" s="220"/>
      <c r="VTA31" s="220"/>
      <c r="VTQ31" s="220"/>
      <c r="VUG31" s="220"/>
      <c r="VUW31" s="220"/>
      <c r="VVM31" s="220"/>
      <c r="VWC31" s="220"/>
      <c r="VWS31" s="220"/>
      <c r="VXI31" s="220"/>
      <c r="VXY31" s="220"/>
      <c r="VYO31" s="220"/>
      <c r="VZE31" s="220"/>
      <c r="VZU31" s="220"/>
      <c r="WAK31" s="220"/>
      <c r="WBA31" s="220"/>
      <c r="WBQ31" s="220"/>
      <c r="WCG31" s="220"/>
      <c r="WCW31" s="220"/>
      <c r="WDM31" s="220"/>
      <c r="WEC31" s="220"/>
      <c r="WES31" s="220"/>
      <c r="WFI31" s="220"/>
      <c r="WFY31" s="220"/>
      <c r="WGO31" s="220"/>
      <c r="WHE31" s="220"/>
      <c r="WHU31" s="220"/>
      <c r="WIK31" s="220"/>
      <c r="WJA31" s="220"/>
      <c r="WJQ31" s="220"/>
      <c r="WKG31" s="220"/>
      <c r="WKW31" s="220"/>
      <c r="WLM31" s="220"/>
      <c r="WMC31" s="220"/>
      <c r="WMS31" s="220"/>
      <c r="WNI31" s="220"/>
      <c r="WNY31" s="220"/>
      <c r="WOO31" s="220"/>
      <c r="WPE31" s="220"/>
      <c r="WPU31" s="220"/>
      <c r="WQK31" s="220"/>
      <c r="WRA31" s="220"/>
      <c r="WRQ31" s="220"/>
      <c r="WSG31" s="220"/>
      <c r="WSW31" s="220"/>
      <c r="WTM31" s="220"/>
      <c r="WUC31" s="220"/>
      <c r="WUS31" s="220"/>
      <c r="WVI31" s="220"/>
      <c r="WVY31" s="220"/>
      <c r="WWO31" s="220"/>
      <c r="WXE31" s="220"/>
      <c r="WXU31" s="220"/>
      <c r="WYK31" s="220"/>
      <c r="WZA31" s="220"/>
      <c r="WZQ31" s="220"/>
      <c r="XAG31" s="220"/>
      <c r="XAW31" s="220"/>
      <c r="XBM31" s="220"/>
      <c r="XCC31" s="220"/>
      <c r="XCS31" s="220"/>
      <c r="XDI31" s="220"/>
      <c r="XDY31" s="220"/>
      <c r="XEO31" s="220"/>
    </row>
    <row r="32" spans="1:1009 1025:2033 2049:3057 3073:4081 4097:5105 5121:6129 6145:7153 7169:8177 8193:9201 9217:10225 10241:11249 11265:12273 12289:13297 13313:14321 14337:15345 15361:16369" ht="15.75" thickBot="1" x14ac:dyDescent="0.3">
      <c r="A32" s="208"/>
      <c r="B32" s="215"/>
      <c r="C32" s="216"/>
      <c r="D32" s="217"/>
      <c r="E32" s="5" t="s">
        <v>35</v>
      </c>
      <c r="F32" s="5" t="s">
        <v>11</v>
      </c>
      <c r="G32" s="5" t="s">
        <v>35</v>
      </c>
      <c r="H32" s="5" t="s">
        <v>11</v>
      </c>
      <c r="I32" s="118" t="s">
        <v>35</v>
      </c>
      <c r="J32" s="118" t="s">
        <v>11</v>
      </c>
      <c r="Q32" s="220"/>
      <c r="AG32" s="220"/>
      <c r="AW32" s="220"/>
      <c r="BM32" s="220"/>
      <c r="CC32" s="220"/>
      <c r="CS32" s="220"/>
      <c r="DI32" s="220"/>
      <c r="DY32" s="220"/>
      <c r="EO32" s="220"/>
      <c r="FE32" s="220"/>
      <c r="FU32" s="220"/>
      <c r="GK32" s="220"/>
      <c r="HA32" s="220"/>
      <c r="HQ32" s="220"/>
      <c r="IG32" s="220"/>
      <c r="IW32" s="220"/>
      <c r="JM32" s="220"/>
      <c r="KC32" s="220"/>
      <c r="KS32" s="220"/>
      <c r="LI32" s="220"/>
      <c r="LY32" s="220"/>
      <c r="MO32" s="220"/>
      <c r="NE32" s="220"/>
      <c r="NU32" s="220"/>
      <c r="OK32" s="220"/>
      <c r="PA32" s="220"/>
      <c r="PQ32" s="220"/>
      <c r="QG32" s="220"/>
      <c r="QW32" s="220"/>
      <c r="RM32" s="220"/>
      <c r="SC32" s="220"/>
      <c r="SS32" s="220"/>
      <c r="TI32" s="220"/>
      <c r="TY32" s="220"/>
      <c r="UO32" s="220"/>
      <c r="VE32" s="220"/>
      <c r="VU32" s="220"/>
      <c r="WK32" s="220"/>
      <c r="XA32" s="220"/>
      <c r="XQ32" s="220"/>
      <c r="YG32" s="220"/>
      <c r="YW32" s="220"/>
      <c r="ZM32" s="220"/>
      <c r="AAC32" s="220"/>
      <c r="AAS32" s="220"/>
      <c r="ABI32" s="220"/>
      <c r="ABY32" s="220"/>
      <c r="ACO32" s="220"/>
      <c r="ADE32" s="220"/>
      <c r="ADU32" s="220"/>
      <c r="AEK32" s="220"/>
      <c r="AFA32" s="220"/>
      <c r="AFQ32" s="220"/>
      <c r="AGG32" s="220"/>
      <c r="AGW32" s="220"/>
      <c r="AHM32" s="220"/>
      <c r="AIC32" s="220"/>
      <c r="AIS32" s="220"/>
      <c r="AJI32" s="220"/>
      <c r="AJY32" s="220"/>
      <c r="AKO32" s="220"/>
      <c r="ALE32" s="220"/>
      <c r="ALU32" s="220"/>
      <c r="AMK32" s="220"/>
      <c r="ANA32" s="220"/>
      <c r="ANQ32" s="220"/>
      <c r="AOG32" s="220"/>
      <c r="AOW32" s="220"/>
      <c r="APM32" s="220"/>
      <c r="AQC32" s="220"/>
      <c r="AQS32" s="220"/>
      <c r="ARI32" s="220"/>
      <c r="ARY32" s="220"/>
      <c r="ASO32" s="220"/>
      <c r="ATE32" s="220"/>
      <c r="ATU32" s="220"/>
      <c r="AUK32" s="220"/>
      <c r="AVA32" s="220"/>
      <c r="AVQ32" s="220"/>
      <c r="AWG32" s="220"/>
      <c r="AWW32" s="220"/>
      <c r="AXM32" s="220"/>
      <c r="AYC32" s="220"/>
      <c r="AYS32" s="220"/>
      <c r="AZI32" s="220"/>
      <c r="AZY32" s="220"/>
      <c r="BAO32" s="220"/>
      <c r="BBE32" s="220"/>
      <c r="BBU32" s="220"/>
      <c r="BCK32" s="220"/>
      <c r="BDA32" s="220"/>
      <c r="BDQ32" s="220"/>
      <c r="BEG32" s="220"/>
      <c r="BEW32" s="220"/>
      <c r="BFM32" s="220"/>
      <c r="BGC32" s="220"/>
      <c r="BGS32" s="220"/>
      <c r="BHI32" s="220"/>
      <c r="BHY32" s="220"/>
      <c r="BIO32" s="220"/>
      <c r="BJE32" s="220"/>
      <c r="BJU32" s="220"/>
      <c r="BKK32" s="220"/>
      <c r="BLA32" s="220"/>
      <c r="BLQ32" s="220"/>
      <c r="BMG32" s="220"/>
      <c r="BMW32" s="220"/>
      <c r="BNM32" s="220"/>
      <c r="BOC32" s="220"/>
      <c r="BOS32" s="220"/>
      <c r="BPI32" s="220"/>
      <c r="BPY32" s="220"/>
      <c r="BQO32" s="220"/>
      <c r="BRE32" s="220"/>
      <c r="BRU32" s="220"/>
      <c r="BSK32" s="220"/>
      <c r="BTA32" s="220"/>
      <c r="BTQ32" s="220"/>
      <c r="BUG32" s="220"/>
      <c r="BUW32" s="220"/>
      <c r="BVM32" s="220"/>
      <c r="BWC32" s="220"/>
      <c r="BWS32" s="220"/>
      <c r="BXI32" s="220"/>
      <c r="BXY32" s="220"/>
      <c r="BYO32" s="220"/>
      <c r="BZE32" s="220"/>
      <c r="BZU32" s="220"/>
      <c r="CAK32" s="220"/>
      <c r="CBA32" s="220"/>
      <c r="CBQ32" s="220"/>
      <c r="CCG32" s="220"/>
      <c r="CCW32" s="220"/>
      <c r="CDM32" s="220"/>
      <c r="CEC32" s="220"/>
      <c r="CES32" s="220"/>
      <c r="CFI32" s="220"/>
      <c r="CFY32" s="220"/>
      <c r="CGO32" s="220"/>
      <c r="CHE32" s="220"/>
      <c r="CHU32" s="220"/>
      <c r="CIK32" s="220"/>
      <c r="CJA32" s="220"/>
      <c r="CJQ32" s="220"/>
      <c r="CKG32" s="220"/>
      <c r="CKW32" s="220"/>
      <c r="CLM32" s="220"/>
      <c r="CMC32" s="220"/>
      <c r="CMS32" s="220"/>
      <c r="CNI32" s="220"/>
      <c r="CNY32" s="220"/>
      <c r="COO32" s="220"/>
      <c r="CPE32" s="220"/>
      <c r="CPU32" s="220"/>
      <c r="CQK32" s="220"/>
      <c r="CRA32" s="220"/>
      <c r="CRQ32" s="220"/>
      <c r="CSG32" s="220"/>
      <c r="CSW32" s="220"/>
      <c r="CTM32" s="220"/>
      <c r="CUC32" s="220"/>
      <c r="CUS32" s="220"/>
      <c r="CVI32" s="220"/>
      <c r="CVY32" s="220"/>
      <c r="CWO32" s="220"/>
      <c r="CXE32" s="220"/>
      <c r="CXU32" s="220"/>
      <c r="CYK32" s="220"/>
      <c r="CZA32" s="220"/>
      <c r="CZQ32" s="220"/>
      <c r="DAG32" s="220"/>
      <c r="DAW32" s="220"/>
      <c r="DBM32" s="220"/>
      <c r="DCC32" s="220"/>
      <c r="DCS32" s="220"/>
      <c r="DDI32" s="220"/>
      <c r="DDY32" s="220"/>
      <c r="DEO32" s="220"/>
      <c r="DFE32" s="220"/>
      <c r="DFU32" s="220"/>
      <c r="DGK32" s="220"/>
      <c r="DHA32" s="220"/>
      <c r="DHQ32" s="220"/>
      <c r="DIG32" s="220"/>
      <c r="DIW32" s="220"/>
      <c r="DJM32" s="220"/>
      <c r="DKC32" s="220"/>
      <c r="DKS32" s="220"/>
      <c r="DLI32" s="220"/>
      <c r="DLY32" s="220"/>
      <c r="DMO32" s="220"/>
      <c r="DNE32" s="220"/>
      <c r="DNU32" s="220"/>
      <c r="DOK32" s="220"/>
      <c r="DPA32" s="220"/>
      <c r="DPQ32" s="220"/>
      <c r="DQG32" s="220"/>
      <c r="DQW32" s="220"/>
      <c r="DRM32" s="220"/>
      <c r="DSC32" s="220"/>
      <c r="DSS32" s="220"/>
      <c r="DTI32" s="220"/>
      <c r="DTY32" s="220"/>
      <c r="DUO32" s="220"/>
      <c r="DVE32" s="220"/>
      <c r="DVU32" s="220"/>
      <c r="DWK32" s="220"/>
      <c r="DXA32" s="220"/>
      <c r="DXQ32" s="220"/>
      <c r="DYG32" s="220"/>
      <c r="DYW32" s="220"/>
      <c r="DZM32" s="220"/>
      <c r="EAC32" s="220"/>
      <c r="EAS32" s="220"/>
      <c r="EBI32" s="220"/>
      <c r="EBY32" s="220"/>
      <c r="ECO32" s="220"/>
      <c r="EDE32" s="220"/>
      <c r="EDU32" s="220"/>
      <c r="EEK32" s="220"/>
      <c r="EFA32" s="220"/>
      <c r="EFQ32" s="220"/>
      <c r="EGG32" s="220"/>
      <c r="EGW32" s="220"/>
      <c r="EHM32" s="220"/>
      <c r="EIC32" s="220"/>
      <c r="EIS32" s="220"/>
      <c r="EJI32" s="220"/>
      <c r="EJY32" s="220"/>
      <c r="EKO32" s="220"/>
      <c r="ELE32" s="220"/>
      <c r="ELU32" s="220"/>
      <c r="EMK32" s="220"/>
      <c r="ENA32" s="220"/>
      <c r="ENQ32" s="220"/>
      <c r="EOG32" s="220"/>
      <c r="EOW32" s="220"/>
      <c r="EPM32" s="220"/>
      <c r="EQC32" s="220"/>
      <c r="EQS32" s="220"/>
      <c r="ERI32" s="220"/>
      <c r="ERY32" s="220"/>
      <c r="ESO32" s="220"/>
      <c r="ETE32" s="220"/>
      <c r="ETU32" s="220"/>
      <c r="EUK32" s="220"/>
      <c r="EVA32" s="220"/>
      <c r="EVQ32" s="220"/>
      <c r="EWG32" s="220"/>
      <c r="EWW32" s="220"/>
      <c r="EXM32" s="220"/>
      <c r="EYC32" s="220"/>
      <c r="EYS32" s="220"/>
      <c r="EZI32" s="220"/>
      <c r="EZY32" s="220"/>
      <c r="FAO32" s="220"/>
      <c r="FBE32" s="220"/>
      <c r="FBU32" s="220"/>
      <c r="FCK32" s="220"/>
      <c r="FDA32" s="220"/>
      <c r="FDQ32" s="220"/>
      <c r="FEG32" s="220"/>
      <c r="FEW32" s="220"/>
      <c r="FFM32" s="220"/>
      <c r="FGC32" s="220"/>
      <c r="FGS32" s="220"/>
      <c r="FHI32" s="220"/>
      <c r="FHY32" s="220"/>
      <c r="FIO32" s="220"/>
      <c r="FJE32" s="220"/>
      <c r="FJU32" s="220"/>
      <c r="FKK32" s="220"/>
      <c r="FLA32" s="220"/>
      <c r="FLQ32" s="220"/>
      <c r="FMG32" s="220"/>
      <c r="FMW32" s="220"/>
      <c r="FNM32" s="220"/>
      <c r="FOC32" s="220"/>
      <c r="FOS32" s="220"/>
      <c r="FPI32" s="220"/>
      <c r="FPY32" s="220"/>
      <c r="FQO32" s="220"/>
      <c r="FRE32" s="220"/>
      <c r="FRU32" s="220"/>
      <c r="FSK32" s="220"/>
      <c r="FTA32" s="220"/>
      <c r="FTQ32" s="220"/>
      <c r="FUG32" s="220"/>
      <c r="FUW32" s="220"/>
      <c r="FVM32" s="220"/>
      <c r="FWC32" s="220"/>
      <c r="FWS32" s="220"/>
      <c r="FXI32" s="220"/>
      <c r="FXY32" s="220"/>
      <c r="FYO32" s="220"/>
      <c r="FZE32" s="220"/>
      <c r="FZU32" s="220"/>
      <c r="GAK32" s="220"/>
      <c r="GBA32" s="220"/>
      <c r="GBQ32" s="220"/>
      <c r="GCG32" s="220"/>
      <c r="GCW32" s="220"/>
      <c r="GDM32" s="220"/>
      <c r="GEC32" s="220"/>
      <c r="GES32" s="220"/>
      <c r="GFI32" s="220"/>
      <c r="GFY32" s="220"/>
      <c r="GGO32" s="220"/>
      <c r="GHE32" s="220"/>
      <c r="GHU32" s="220"/>
      <c r="GIK32" s="220"/>
      <c r="GJA32" s="220"/>
      <c r="GJQ32" s="220"/>
      <c r="GKG32" s="220"/>
      <c r="GKW32" s="220"/>
      <c r="GLM32" s="220"/>
      <c r="GMC32" s="220"/>
      <c r="GMS32" s="220"/>
      <c r="GNI32" s="220"/>
      <c r="GNY32" s="220"/>
      <c r="GOO32" s="220"/>
      <c r="GPE32" s="220"/>
      <c r="GPU32" s="220"/>
      <c r="GQK32" s="220"/>
      <c r="GRA32" s="220"/>
      <c r="GRQ32" s="220"/>
      <c r="GSG32" s="220"/>
      <c r="GSW32" s="220"/>
      <c r="GTM32" s="220"/>
      <c r="GUC32" s="220"/>
      <c r="GUS32" s="220"/>
      <c r="GVI32" s="220"/>
      <c r="GVY32" s="220"/>
      <c r="GWO32" s="220"/>
      <c r="GXE32" s="220"/>
      <c r="GXU32" s="220"/>
      <c r="GYK32" s="220"/>
      <c r="GZA32" s="220"/>
      <c r="GZQ32" s="220"/>
      <c r="HAG32" s="220"/>
      <c r="HAW32" s="220"/>
      <c r="HBM32" s="220"/>
      <c r="HCC32" s="220"/>
      <c r="HCS32" s="220"/>
      <c r="HDI32" s="220"/>
      <c r="HDY32" s="220"/>
      <c r="HEO32" s="220"/>
      <c r="HFE32" s="220"/>
      <c r="HFU32" s="220"/>
      <c r="HGK32" s="220"/>
      <c r="HHA32" s="220"/>
      <c r="HHQ32" s="220"/>
      <c r="HIG32" s="220"/>
      <c r="HIW32" s="220"/>
      <c r="HJM32" s="220"/>
      <c r="HKC32" s="220"/>
      <c r="HKS32" s="220"/>
      <c r="HLI32" s="220"/>
      <c r="HLY32" s="220"/>
      <c r="HMO32" s="220"/>
      <c r="HNE32" s="220"/>
      <c r="HNU32" s="220"/>
      <c r="HOK32" s="220"/>
      <c r="HPA32" s="220"/>
      <c r="HPQ32" s="220"/>
      <c r="HQG32" s="220"/>
      <c r="HQW32" s="220"/>
      <c r="HRM32" s="220"/>
      <c r="HSC32" s="220"/>
      <c r="HSS32" s="220"/>
      <c r="HTI32" s="220"/>
      <c r="HTY32" s="220"/>
      <c r="HUO32" s="220"/>
      <c r="HVE32" s="220"/>
      <c r="HVU32" s="220"/>
      <c r="HWK32" s="220"/>
      <c r="HXA32" s="220"/>
      <c r="HXQ32" s="220"/>
      <c r="HYG32" s="220"/>
      <c r="HYW32" s="220"/>
      <c r="HZM32" s="220"/>
      <c r="IAC32" s="220"/>
      <c r="IAS32" s="220"/>
      <c r="IBI32" s="220"/>
      <c r="IBY32" s="220"/>
      <c r="ICO32" s="220"/>
      <c r="IDE32" s="220"/>
      <c r="IDU32" s="220"/>
      <c r="IEK32" s="220"/>
      <c r="IFA32" s="220"/>
      <c r="IFQ32" s="220"/>
      <c r="IGG32" s="220"/>
      <c r="IGW32" s="220"/>
      <c r="IHM32" s="220"/>
      <c r="IIC32" s="220"/>
      <c r="IIS32" s="220"/>
      <c r="IJI32" s="220"/>
      <c r="IJY32" s="220"/>
      <c r="IKO32" s="220"/>
      <c r="ILE32" s="220"/>
      <c r="ILU32" s="220"/>
      <c r="IMK32" s="220"/>
      <c r="INA32" s="220"/>
      <c r="INQ32" s="220"/>
      <c r="IOG32" s="220"/>
      <c r="IOW32" s="220"/>
      <c r="IPM32" s="220"/>
      <c r="IQC32" s="220"/>
      <c r="IQS32" s="220"/>
      <c r="IRI32" s="220"/>
      <c r="IRY32" s="220"/>
      <c r="ISO32" s="220"/>
      <c r="ITE32" s="220"/>
      <c r="ITU32" s="220"/>
      <c r="IUK32" s="220"/>
      <c r="IVA32" s="220"/>
      <c r="IVQ32" s="220"/>
      <c r="IWG32" s="220"/>
      <c r="IWW32" s="220"/>
      <c r="IXM32" s="220"/>
      <c r="IYC32" s="220"/>
      <c r="IYS32" s="220"/>
      <c r="IZI32" s="220"/>
      <c r="IZY32" s="220"/>
      <c r="JAO32" s="220"/>
      <c r="JBE32" s="220"/>
      <c r="JBU32" s="220"/>
      <c r="JCK32" s="220"/>
      <c r="JDA32" s="220"/>
      <c r="JDQ32" s="220"/>
      <c r="JEG32" s="220"/>
      <c r="JEW32" s="220"/>
      <c r="JFM32" s="220"/>
      <c r="JGC32" s="220"/>
      <c r="JGS32" s="220"/>
      <c r="JHI32" s="220"/>
      <c r="JHY32" s="220"/>
      <c r="JIO32" s="220"/>
      <c r="JJE32" s="220"/>
      <c r="JJU32" s="220"/>
      <c r="JKK32" s="220"/>
      <c r="JLA32" s="220"/>
      <c r="JLQ32" s="220"/>
      <c r="JMG32" s="220"/>
      <c r="JMW32" s="220"/>
      <c r="JNM32" s="220"/>
      <c r="JOC32" s="220"/>
      <c r="JOS32" s="220"/>
      <c r="JPI32" s="220"/>
      <c r="JPY32" s="220"/>
      <c r="JQO32" s="220"/>
      <c r="JRE32" s="220"/>
      <c r="JRU32" s="220"/>
      <c r="JSK32" s="220"/>
      <c r="JTA32" s="220"/>
      <c r="JTQ32" s="220"/>
      <c r="JUG32" s="220"/>
      <c r="JUW32" s="220"/>
      <c r="JVM32" s="220"/>
      <c r="JWC32" s="220"/>
      <c r="JWS32" s="220"/>
      <c r="JXI32" s="220"/>
      <c r="JXY32" s="220"/>
      <c r="JYO32" s="220"/>
      <c r="JZE32" s="220"/>
      <c r="JZU32" s="220"/>
      <c r="KAK32" s="220"/>
      <c r="KBA32" s="220"/>
      <c r="KBQ32" s="220"/>
      <c r="KCG32" s="220"/>
      <c r="KCW32" s="220"/>
      <c r="KDM32" s="220"/>
      <c r="KEC32" s="220"/>
      <c r="KES32" s="220"/>
      <c r="KFI32" s="220"/>
      <c r="KFY32" s="220"/>
      <c r="KGO32" s="220"/>
      <c r="KHE32" s="220"/>
      <c r="KHU32" s="220"/>
      <c r="KIK32" s="220"/>
      <c r="KJA32" s="220"/>
      <c r="KJQ32" s="220"/>
      <c r="KKG32" s="220"/>
      <c r="KKW32" s="220"/>
      <c r="KLM32" s="220"/>
      <c r="KMC32" s="220"/>
      <c r="KMS32" s="220"/>
      <c r="KNI32" s="220"/>
      <c r="KNY32" s="220"/>
      <c r="KOO32" s="220"/>
      <c r="KPE32" s="220"/>
      <c r="KPU32" s="220"/>
      <c r="KQK32" s="220"/>
      <c r="KRA32" s="220"/>
      <c r="KRQ32" s="220"/>
      <c r="KSG32" s="220"/>
      <c r="KSW32" s="220"/>
      <c r="KTM32" s="220"/>
      <c r="KUC32" s="220"/>
      <c r="KUS32" s="220"/>
      <c r="KVI32" s="220"/>
      <c r="KVY32" s="220"/>
      <c r="KWO32" s="220"/>
      <c r="KXE32" s="220"/>
      <c r="KXU32" s="220"/>
      <c r="KYK32" s="220"/>
      <c r="KZA32" s="220"/>
      <c r="KZQ32" s="220"/>
      <c r="LAG32" s="220"/>
      <c r="LAW32" s="220"/>
      <c r="LBM32" s="220"/>
      <c r="LCC32" s="220"/>
      <c r="LCS32" s="220"/>
      <c r="LDI32" s="220"/>
      <c r="LDY32" s="220"/>
      <c r="LEO32" s="220"/>
      <c r="LFE32" s="220"/>
      <c r="LFU32" s="220"/>
      <c r="LGK32" s="220"/>
      <c r="LHA32" s="220"/>
      <c r="LHQ32" s="220"/>
      <c r="LIG32" s="220"/>
      <c r="LIW32" s="220"/>
      <c r="LJM32" s="220"/>
      <c r="LKC32" s="220"/>
      <c r="LKS32" s="220"/>
      <c r="LLI32" s="220"/>
      <c r="LLY32" s="220"/>
      <c r="LMO32" s="220"/>
      <c r="LNE32" s="220"/>
      <c r="LNU32" s="220"/>
      <c r="LOK32" s="220"/>
      <c r="LPA32" s="220"/>
      <c r="LPQ32" s="220"/>
      <c r="LQG32" s="220"/>
      <c r="LQW32" s="220"/>
      <c r="LRM32" s="220"/>
      <c r="LSC32" s="220"/>
      <c r="LSS32" s="220"/>
      <c r="LTI32" s="220"/>
      <c r="LTY32" s="220"/>
      <c r="LUO32" s="220"/>
      <c r="LVE32" s="220"/>
      <c r="LVU32" s="220"/>
      <c r="LWK32" s="220"/>
      <c r="LXA32" s="220"/>
      <c r="LXQ32" s="220"/>
      <c r="LYG32" s="220"/>
      <c r="LYW32" s="220"/>
      <c r="LZM32" s="220"/>
      <c r="MAC32" s="220"/>
      <c r="MAS32" s="220"/>
      <c r="MBI32" s="220"/>
      <c r="MBY32" s="220"/>
      <c r="MCO32" s="220"/>
      <c r="MDE32" s="220"/>
      <c r="MDU32" s="220"/>
      <c r="MEK32" s="220"/>
      <c r="MFA32" s="220"/>
      <c r="MFQ32" s="220"/>
      <c r="MGG32" s="220"/>
      <c r="MGW32" s="220"/>
      <c r="MHM32" s="220"/>
      <c r="MIC32" s="220"/>
      <c r="MIS32" s="220"/>
      <c r="MJI32" s="220"/>
      <c r="MJY32" s="220"/>
      <c r="MKO32" s="220"/>
      <c r="MLE32" s="220"/>
      <c r="MLU32" s="220"/>
      <c r="MMK32" s="220"/>
      <c r="MNA32" s="220"/>
      <c r="MNQ32" s="220"/>
      <c r="MOG32" s="220"/>
      <c r="MOW32" s="220"/>
      <c r="MPM32" s="220"/>
      <c r="MQC32" s="220"/>
      <c r="MQS32" s="220"/>
      <c r="MRI32" s="220"/>
      <c r="MRY32" s="220"/>
      <c r="MSO32" s="220"/>
      <c r="MTE32" s="220"/>
      <c r="MTU32" s="220"/>
      <c r="MUK32" s="220"/>
      <c r="MVA32" s="220"/>
      <c r="MVQ32" s="220"/>
      <c r="MWG32" s="220"/>
      <c r="MWW32" s="220"/>
      <c r="MXM32" s="220"/>
      <c r="MYC32" s="220"/>
      <c r="MYS32" s="220"/>
      <c r="MZI32" s="220"/>
      <c r="MZY32" s="220"/>
      <c r="NAO32" s="220"/>
      <c r="NBE32" s="220"/>
      <c r="NBU32" s="220"/>
      <c r="NCK32" s="220"/>
      <c r="NDA32" s="220"/>
      <c r="NDQ32" s="220"/>
      <c r="NEG32" s="220"/>
      <c r="NEW32" s="220"/>
      <c r="NFM32" s="220"/>
      <c r="NGC32" s="220"/>
      <c r="NGS32" s="220"/>
      <c r="NHI32" s="220"/>
      <c r="NHY32" s="220"/>
      <c r="NIO32" s="220"/>
      <c r="NJE32" s="220"/>
      <c r="NJU32" s="220"/>
      <c r="NKK32" s="220"/>
      <c r="NLA32" s="220"/>
      <c r="NLQ32" s="220"/>
      <c r="NMG32" s="220"/>
      <c r="NMW32" s="220"/>
      <c r="NNM32" s="220"/>
      <c r="NOC32" s="220"/>
      <c r="NOS32" s="220"/>
      <c r="NPI32" s="220"/>
      <c r="NPY32" s="220"/>
      <c r="NQO32" s="220"/>
      <c r="NRE32" s="220"/>
      <c r="NRU32" s="220"/>
      <c r="NSK32" s="220"/>
      <c r="NTA32" s="220"/>
      <c r="NTQ32" s="220"/>
      <c r="NUG32" s="220"/>
      <c r="NUW32" s="220"/>
      <c r="NVM32" s="220"/>
      <c r="NWC32" s="220"/>
      <c r="NWS32" s="220"/>
      <c r="NXI32" s="220"/>
      <c r="NXY32" s="220"/>
      <c r="NYO32" s="220"/>
      <c r="NZE32" s="220"/>
      <c r="NZU32" s="220"/>
      <c r="OAK32" s="220"/>
      <c r="OBA32" s="220"/>
      <c r="OBQ32" s="220"/>
      <c r="OCG32" s="220"/>
      <c r="OCW32" s="220"/>
      <c r="ODM32" s="220"/>
      <c r="OEC32" s="220"/>
      <c r="OES32" s="220"/>
      <c r="OFI32" s="220"/>
      <c r="OFY32" s="220"/>
      <c r="OGO32" s="220"/>
      <c r="OHE32" s="220"/>
      <c r="OHU32" s="220"/>
      <c r="OIK32" s="220"/>
      <c r="OJA32" s="220"/>
      <c r="OJQ32" s="220"/>
      <c r="OKG32" s="220"/>
      <c r="OKW32" s="220"/>
      <c r="OLM32" s="220"/>
      <c r="OMC32" s="220"/>
      <c r="OMS32" s="220"/>
      <c r="ONI32" s="220"/>
      <c r="ONY32" s="220"/>
      <c r="OOO32" s="220"/>
      <c r="OPE32" s="220"/>
      <c r="OPU32" s="220"/>
      <c r="OQK32" s="220"/>
      <c r="ORA32" s="220"/>
      <c r="ORQ32" s="220"/>
      <c r="OSG32" s="220"/>
      <c r="OSW32" s="220"/>
      <c r="OTM32" s="220"/>
      <c r="OUC32" s="220"/>
      <c r="OUS32" s="220"/>
      <c r="OVI32" s="220"/>
      <c r="OVY32" s="220"/>
      <c r="OWO32" s="220"/>
      <c r="OXE32" s="220"/>
      <c r="OXU32" s="220"/>
      <c r="OYK32" s="220"/>
      <c r="OZA32" s="220"/>
      <c r="OZQ32" s="220"/>
      <c r="PAG32" s="220"/>
      <c r="PAW32" s="220"/>
      <c r="PBM32" s="220"/>
      <c r="PCC32" s="220"/>
      <c r="PCS32" s="220"/>
      <c r="PDI32" s="220"/>
      <c r="PDY32" s="220"/>
      <c r="PEO32" s="220"/>
      <c r="PFE32" s="220"/>
      <c r="PFU32" s="220"/>
      <c r="PGK32" s="220"/>
      <c r="PHA32" s="220"/>
      <c r="PHQ32" s="220"/>
      <c r="PIG32" s="220"/>
      <c r="PIW32" s="220"/>
      <c r="PJM32" s="220"/>
      <c r="PKC32" s="220"/>
      <c r="PKS32" s="220"/>
      <c r="PLI32" s="220"/>
      <c r="PLY32" s="220"/>
      <c r="PMO32" s="220"/>
      <c r="PNE32" s="220"/>
      <c r="PNU32" s="220"/>
      <c r="POK32" s="220"/>
      <c r="PPA32" s="220"/>
      <c r="PPQ32" s="220"/>
      <c r="PQG32" s="220"/>
      <c r="PQW32" s="220"/>
      <c r="PRM32" s="220"/>
      <c r="PSC32" s="220"/>
      <c r="PSS32" s="220"/>
      <c r="PTI32" s="220"/>
      <c r="PTY32" s="220"/>
      <c r="PUO32" s="220"/>
      <c r="PVE32" s="220"/>
      <c r="PVU32" s="220"/>
      <c r="PWK32" s="220"/>
      <c r="PXA32" s="220"/>
      <c r="PXQ32" s="220"/>
      <c r="PYG32" s="220"/>
      <c r="PYW32" s="220"/>
      <c r="PZM32" s="220"/>
      <c r="QAC32" s="220"/>
      <c r="QAS32" s="220"/>
      <c r="QBI32" s="220"/>
      <c r="QBY32" s="220"/>
      <c r="QCO32" s="220"/>
      <c r="QDE32" s="220"/>
      <c r="QDU32" s="220"/>
      <c r="QEK32" s="220"/>
      <c r="QFA32" s="220"/>
      <c r="QFQ32" s="220"/>
      <c r="QGG32" s="220"/>
      <c r="QGW32" s="220"/>
      <c r="QHM32" s="220"/>
      <c r="QIC32" s="220"/>
      <c r="QIS32" s="220"/>
      <c r="QJI32" s="220"/>
      <c r="QJY32" s="220"/>
      <c r="QKO32" s="220"/>
      <c r="QLE32" s="220"/>
      <c r="QLU32" s="220"/>
      <c r="QMK32" s="220"/>
      <c r="QNA32" s="220"/>
      <c r="QNQ32" s="220"/>
      <c r="QOG32" s="220"/>
      <c r="QOW32" s="220"/>
      <c r="QPM32" s="220"/>
      <c r="QQC32" s="220"/>
      <c r="QQS32" s="220"/>
      <c r="QRI32" s="220"/>
      <c r="QRY32" s="220"/>
      <c r="QSO32" s="220"/>
      <c r="QTE32" s="220"/>
      <c r="QTU32" s="220"/>
      <c r="QUK32" s="220"/>
      <c r="QVA32" s="220"/>
      <c r="QVQ32" s="220"/>
      <c r="QWG32" s="220"/>
      <c r="QWW32" s="220"/>
      <c r="QXM32" s="220"/>
      <c r="QYC32" s="220"/>
      <c r="QYS32" s="220"/>
      <c r="QZI32" s="220"/>
      <c r="QZY32" s="220"/>
      <c r="RAO32" s="220"/>
      <c r="RBE32" s="220"/>
      <c r="RBU32" s="220"/>
      <c r="RCK32" s="220"/>
      <c r="RDA32" s="220"/>
      <c r="RDQ32" s="220"/>
      <c r="REG32" s="220"/>
      <c r="REW32" s="220"/>
      <c r="RFM32" s="220"/>
      <c r="RGC32" s="220"/>
      <c r="RGS32" s="220"/>
      <c r="RHI32" s="220"/>
      <c r="RHY32" s="220"/>
      <c r="RIO32" s="220"/>
      <c r="RJE32" s="220"/>
      <c r="RJU32" s="220"/>
      <c r="RKK32" s="220"/>
      <c r="RLA32" s="220"/>
      <c r="RLQ32" s="220"/>
      <c r="RMG32" s="220"/>
      <c r="RMW32" s="220"/>
      <c r="RNM32" s="220"/>
      <c r="ROC32" s="220"/>
      <c r="ROS32" s="220"/>
      <c r="RPI32" s="220"/>
      <c r="RPY32" s="220"/>
      <c r="RQO32" s="220"/>
      <c r="RRE32" s="220"/>
      <c r="RRU32" s="220"/>
      <c r="RSK32" s="220"/>
      <c r="RTA32" s="220"/>
      <c r="RTQ32" s="220"/>
      <c r="RUG32" s="220"/>
      <c r="RUW32" s="220"/>
      <c r="RVM32" s="220"/>
      <c r="RWC32" s="220"/>
      <c r="RWS32" s="220"/>
      <c r="RXI32" s="220"/>
      <c r="RXY32" s="220"/>
      <c r="RYO32" s="220"/>
      <c r="RZE32" s="220"/>
      <c r="RZU32" s="220"/>
      <c r="SAK32" s="220"/>
      <c r="SBA32" s="220"/>
      <c r="SBQ32" s="220"/>
      <c r="SCG32" s="220"/>
      <c r="SCW32" s="220"/>
      <c r="SDM32" s="220"/>
      <c r="SEC32" s="220"/>
      <c r="SES32" s="220"/>
      <c r="SFI32" s="220"/>
      <c r="SFY32" s="220"/>
      <c r="SGO32" s="220"/>
      <c r="SHE32" s="220"/>
      <c r="SHU32" s="220"/>
      <c r="SIK32" s="220"/>
      <c r="SJA32" s="220"/>
      <c r="SJQ32" s="220"/>
      <c r="SKG32" s="220"/>
      <c r="SKW32" s="220"/>
      <c r="SLM32" s="220"/>
      <c r="SMC32" s="220"/>
      <c r="SMS32" s="220"/>
      <c r="SNI32" s="220"/>
      <c r="SNY32" s="220"/>
      <c r="SOO32" s="220"/>
      <c r="SPE32" s="220"/>
      <c r="SPU32" s="220"/>
      <c r="SQK32" s="220"/>
      <c r="SRA32" s="220"/>
      <c r="SRQ32" s="220"/>
      <c r="SSG32" s="220"/>
      <c r="SSW32" s="220"/>
      <c r="STM32" s="220"/>
      <c r="SUC32" s="220"/>
      <c r="SUS32" s="220"/>
      <c r="SVI32" s="220"/>
      <c r="SVY32" s="220"/>
      <c r="SWO32" s="220"/>
      <c r="SXE32" s="220"/>
      <c r="SXU32" s="220"/>
      <c r="SYK32" s="220"/>
      <c r="SZA32" s="220"/>
      <c r="SZQ32" s="220"/>
      <c r="TAG32" s="220"/>
      <c r="TAW32" s="220"/>
      <c r="TBM32" s="220"/>
      <c r="TCC32" s="220"/>
      <c r="TCS32" s="220"/>
      <c r="TDI32" s="220"/>
      <c r="TDY32" s="220"/>
      <c r="TEO32" s="220"/>
      <c r="TFE32" s="220"/>
      <c r="TFU32" s="220"/>
      <c r="TGK32" s="220"/>
      <c r="THA32" s="220"/>
      <c r="THQ32" s="220"/>
      <c r="TIG32" s="220"/>
      <c r="TIW32" s="220"/>
      <c r="TJM32" s="220"/>
      <c r="TKC32" s="220"/>
      <c r="TKS32" s="220"/>
      <c r="TLI32" s="220"/>
      <c r="TLY32" s="220"/>
      <c r="TMO32" s="220"/>
      <c r="TNE32" s="220"/>
      <c r="TNU32" s="220"/>
      <c r="TOK32" s="220"/>
      <c r="TPA32" s="220"/>
      <c r="TPQ32" s="220"/>
      <c r="TQG32" s="220"/>
      <c r="TQW32" s="220"/>
      <c r="TRM32" s="220"/>
      <c r="TSC32" s="220"/>
      <c r="TSS32" s="220"/>
      <c r="TTI32" s="220"/>
      <c r="TTY32" s="220"/>
      <c r="TUO32" s="220"/>
      <c r="TVE32" s="220"/>
      <c r="TVU32" s="220"/>
      <c r="TWK32" s="220"/>
      <c r="TXA32" s="220"/>
      <c r="TXQ32" s="220"/>
      <c r="TYG32" s="220"/>
      <c r="TYW32" s="220"/>
      <c r="TZM32" s="220"/>
      <c r="UAC32" s="220"/>
      <c r="UAS32" s="220"/>
      <c r="UBI32" s="220"/>
      <c r="UBY32" s="220"/>
      <c r="UCO32" s="220"/>
      <c r="UDE32" s="220"/>
      <c r="UDU32" s="220"/>
      <c r="UEK32" s="220"/>
      <c r="UFA32" s="220"/>
      <c r="UFQ32" s="220"/>
      <c r="UGG32" s="220"/>
      <c r="UGW32" s="220"/>
      <c r="UHM32" s="220"/>
      <c r="UIC32" s="220"/>
      <c r="UIS32" s="220"/>
      <c r="UJI32" s="220"/>
      <c r="UJY32" s="220"/>
      <c r="UKO32" s="220"/>
      <c r="ULE32" s="220"/>
      <c r="ULU32" s="220"/>
      <c r="UMK32" s="220"/>
      <c r="UNA32" s="220"/>
      <c r="UNQ32" s="220"/>
      <c r="UOG32" s="220"/>
      <c r="UOW32" s="220"/>
      <c r="UPM32" s="220"/>
      <c r="UQC32" s="220"/>
      <c r="UQS32" s="220"/>
      <c r="URI32" s="220"/>
      <c r="URY32" s="220"/>
      <c r="USO32" s="220"/>
      <c r="UTE32" s="220"/>
      <c r="UTU32" s="220"/>
      <c r="UUK32" s="220"/>
      <c r="UVA32" s="220"/>
      <c r="UVQ32" s="220"/>
      <c r="UWG32" s="220"/>
      <c r="UWW32" s="220"/>
      <c r="UXM32" s="220"/>
      <c r="UYC32" s="220"/>
      <c r="UYS32" s="220"/>
      <c r="UZI32" s="220"/>
      <c r="UZY32" s="220"/>
      <c r="VAO32" s="220"/>
      <c r="VBE32" s="220"/>
      <c r="VBU32" s="220"/>
      <c r="VCK32" s="220"/>
      <c r="VDA32" s="220"/>
      <c r="VDQ32" s="220"/>
      <c r="VEG32" s="220"/>
      <c r="VEW32" s="220"/>
      <c r="VFM32" s="220"/>
      <c r="VGC32" s="220"/>
      <c r="VGS32" s="220"/>
      <c r="VHI32" s="220"/>
      <c r="VHY32" s="220"/>
      <c r="VIO32" s="220"/>
      <c r="VJE32" s="220"/>
      <c r="VJU32" s="220"/>
      <c r="VKK32" s="220"/>
      <c r="VLA32" s="220"/>
      <c r="VLQ32" s="220"/>
      <c r="VMG32" s="220"/>
      <c r="VMW32" s="220"/>
      <c r="VNM32" s="220"/>
      <c r="VOC32" s="220"/>
      <c r="VOS32" s="220"/>
      <c r="VPI32" s="220"/>
      <c r="VPY32" s="220"/>
      <c r="VQO32" s="220"/>
      <c r="VRE32" s="220"/>
      <c r="VRU32" s="220"/>
      <c r="VSK32" s="220"/>
      <c r="VTA32" s="220"/>
      <c r="VTQ32" s="220"/>
      <c r="VUG32" s="220"/>
      <c r="VUW32" s="220"/>
      <c r="VVM32" s="220"/>
      <c r="VWC32" s="220"/>
      <c r="VWS32" s="220"/>
      <c r="VXI32" s="220"/>
      <c r="VXY32" s="220"/>
      <c r="VYO32" s="220"/>
      <c r="VZE32" s="220"/>
      <c r="VZU32" s="220"/>
      <c r="WAK32" s="220"/>
      <c r="WBA32" s="220"/>
      <c r="WBQ32" s="220"/>
      <c r="WCG32" s="220"/>
      <c r="WCW32" s="220"/>
      <c r="WDM32" s="220"/>
      <c r="WEC32" s="220"/>
      <c r="WES32" s="220"/>
      <c r="WFI32" s="220"/>
      <c r="WFY32" s="220"/>
      <c r="WGO32" s="220"/>
      <c r="WHE32" s="220"/>
      <c r="WHU32" s="220"/>
      <c r="WIK32" s="220"/>
      <c r="WJA32" s="220"/>
      <c r="WJQ32" s="220"/>
      <c r="WKG32" s="220"/>
      <c r="WKW32" s="220"/>
      <c r="WLM32" s="220"/>
      <c r="WMC32" s="220"/>
      <c r="WMS32" s="220"/>
      <c r="WNI32" s="220"/>
      <c r="WNY32" s="220"/>
      <c r="WOO32" s="220"/>
      <c r="WPE32" s="220"/>
      <c r="WPU32" s="220"/>
      <c r="WQK32" s="220"/>
      <c r="WRA32" s="220"/>
      <c r="WRQ32" s="220"/>
      <c r="WSG32" s="220"/>
      <c r="WSW32" s="220"/>
      <c r="WTM32" s="220"/>
      <c r="WUC32" s="220"/>
      <c r="WUS32" s="220"/>
      <c r="WVI32" s="220"/>
      <c r="WVY32" s="220"/>
      <c r="WWO32" s="220"/>
      <c r="WXE32" s="220"/>
      <c r="WXU32" s="220"/>
      <c r="WYK32" s="220"/>
      <c r="WZA32" s="220"/>
      <c r="WZQ32" s="220"/>
      <c r="XAG32" s="220"/>
      <c r="XAW32" s="220"/>
      <c r="XBM32" s="220"/>
      <c r="XCC32" s="220"/>
      <c r="XCS32" s="220"/>
      <c r="XDI32" s="220"/>
      <c r="XDY32" s="220"/>
      <c r="XEO32" s="220"/>
    </row>
    <row r="33" spans="1:1009 1025:2033 2049:3057 3073:4081 4097:5105 5121:6129 6145:7153 7169:8177 8193:9201 9217:10225 10241:11249 11265:12273 12289:13297 13313:14321 14337:15345 15361:16369" x14ac:dyDescent="0.25">
      <c r="A33" s="59">
        <v>1</v>
      </c>
      <c r="B33" s="188" t="str">
        <f>'Orçamento '!B74:G74</f>
        <v>ESTACIONAMENTO</v>
      </c>
      <c r="C33" s="189"/>
      <c r="D33" s="190"/>
      <c r="E33" s="3">
        <f>ROUND(I33*F33,2)</f>
        <v>0</v>
      </c>
      <c r="F33" s="52">
        <v>1</v>
      </c>
      <c r="G33" s="3"/>
      <c r="H33" s="52"/>
      <c r="I33" s="3">
        <f>'Orçamento '!F78</f>
        <v>0</v>
      </c>
      <c r="J33" s="53" t="e">
        <f t="shared" ref="J33:J41" si="1">ROUND(I33*$L$22/$K$22,2)</f>
        <v>#DIV/0!</v>
      </c>
      <c r="Q33" s="220"/>
      <c r="AG33" s="220"/>
      <c r="AW33" s="220"/>
      <c r="BM33" s="220"/>
      <c r="CC33" s="220"/>
      <c r="CS33" s="220"/>
      <c r="DI33" s="220"/>
      <c r="DY33" s="220"/>
      <c r="EO33" s="220"/>
      <c r="FE33" s="220"/>
      <c r="FU33" s="220"/>
      <c r="GK33" s="220"/>
      <c r="HA33" s="220"/>
      <c r="HQ33" s="220"/>
      <c r="IG33" s="220"/>
      <c r="IW33" s="220"/>
      <c r="JM33" s="220"/>
      <c r="KC33" s="220"/>
      <c r="KS33" s="220"/>
      <c r="LI33" s="220"/>
      <c r="LY33" s="220"/>
      <c r="MO33" s="220"/>
      <c r="NE33" s="220"/>
      <c r="NU33" s="220"/>
      <c r="OK33" s="220"/>
      <c r="PA33" s="220"/>
      <c r="PQ33" s="220"/>
      <c r="QG33" s="220"/>
      <c r="QW33" s="220"/>
      <c r="RM33" s="220"/>
      <c r="SC33" s="220"/>
      <c r="SS33" s="220"/>
      <c r="TI33" s="220"/>
      <c r="TY33" s="220"/>
      <c r="UO33" s="220"/>
      <c r="VE33" s="220"/>
      <c r="VU33" s="220"/>
      <c r="WK33" s="220"/>
      <c r="XA33" s="220"/>
      <c r="XQ33" s="220"/>
      <c r="YG33" s="220"/>
      <c r="YW33" s="220"/>
      <c r="ZM33" s="220"/>
      <c r="AAC33" s="220"/>
      <c r="AAS33" s="220"/>
      <c r="ABI33" s="220"/>
      <c r="ABY33" s="220"/>
      <c r="ACO33" s="220"/>
      <c r="ADE33" s="220"/>
      <c r="ADU33" s="220"/>
      <c r="AEK33" s="220"/>
      <c r="AFA33" s="220"/>
      <c r="AFQ33" s="220"/>
      <c r="AGG33" s="220"/>
      <c r="AGW33" s="220"/>
      <c r="AHM33" s="220"/>
      <c r="AIC33" s="220"/>
      <c r="AIS33" s="220"/>
      <c r="AJI33" s="220"/>
      <c r="AJY33" s="220"/>
      <c r="AKO33" s="220"/>
      <c r="ALE33" s="220"/>
      <c r="ALU33" s="220"/>
      <c r="AMK33" s="220"/>
      <c r="ANA33" s="220"/>
      <c r="ANQ33" s="220"/>
      <c r="AOG33" s="220"/>
      <c r="AOW33" s="220"/>
      <c r="APM33" s="220"/>
      <c r="AQC33" s="220"/>
      <c r="AQS33" s="220"/>
      <c r="ARI33" s="220"/>
      <c r="ARY33" s="220"/>
      <c r="ASO33" s="220"/>
      <c r="ATE33" s="220"/>
      <c r="ATU33" s="220"/>
      <c r="AUK33" s="220"/>
      <c r="AVA33" s="220"/>
      <c r="AVQ33" s="220"/>
      <c r="AWG33" s="220"/>
      <c r="AWW33" s="220"/>
      <c r="AXM33" s="220"/>
      <c r="AYC33" s="220"/>
      <c r="AYS33" s="220"/>
      <c r="AZI33" s="220"/>
      <c r="AZY33" s="220"/>
      <c r="BAO33" s="220"/>
      <c r="BBE33" s="220"/>
      <c r="BBU33" s="220"/>
      <c r="BCK33" s="220"/>
      <c r="BDA33" s="220"/>
      <c r="BDQ33" s="220"/>
      <c r="BEG33" s="220"/>
      <c r="BEW33" s="220"/>
      <c r="BFM33" s="220"/>
      <c r="BGC33" s="220"/>
      <c r="BGS33" s="220"/>
      <c r="BHI33" s="220"/>
      <c r="BHY33" s="220"/>
      <c r="BIO33" s="220"/>
      <c r="BJE33" s="220"/>
      <c r="BJU33" s="220"/>
      <c r="BKK33" s="220"/>
      <c r="BLA33" s="220"/>
      <c r="BLQ33" s="220"/>
      <c r="BMG33" s="220"/>
      <c r="BMW33" s="220"/>
      <c r="BNM33" s="220"/>
      <c r="BOC33" s="220"/>
      <c r="BOS33" s="220"/>
      <c r="BPI33" s="220"/>
      <c r="BPY33" s="220"/>
      <c r="BQO33" s="220"/>
      <c r="BRE33" s="220"/>
      <c r="BRU33" s="220"/>
      <c r="BSK33" s="220"/>
      <c r="BTA33" s="220"/>
      <c r="BTQ33" s="220"/>
      <c r="BUG33" s="220"/>
      <c r="BUW33" s="220"/>
      <c r="BVM33" s="220"/>
      <c r="BWC33" s="220"/>
      <c r="BWS33" s="220"/>
      <c r="BXI33" s="220"/>
      <c r="BXY33" s="220"/>
      <c r="BYO33" s="220"/>
      <c r="BZE33" s="220"/>
      <c r="BZU33" s="220"/>
      <c r="CAK33" s="220"/>
      <c r="CBA33" s="220"/>
      <c r="CBQ33" s="220"/>
      <c r="CCG33" s="220"/>
      <c r="CCW33" s="220"/>
      <c r="CDM33" s="220"/>
      <c r="CEC33" s="220"/>
      <c r="CES33" s="220"/>
      <c r="CFI33" s="220"/>
      <c r="CFY33" s="220"/>
      <c r="CGO33" s="220"/>
      <c r="CHE33" s="220"/>
      <c r="CHU33" s="220"/>
      <c r="CIK33" s="220"/>
      <c r="CJA33" s="220"/>
      <c r="CJQ33" s="220"/>
      <c r="CKG33" s="220"/>
      <c r="CKW33" s="220"/>
      <c r="CLM33" s="220"/>
      <c r="CMC33" s="220"/>
      <c r="CMS33" s="220"/>
      <c r="CNI33" s="220"/>
      <c r="CNY33" s="220"/>
      <c r="COO33" s="220"/>
      <c r="CPE33" s="220"/>
      <c r="CPU33" s="220"/>
      <c r="CQK33" s="220"/>
      <c r="CRA33" s="220"/>
      <c r="CRQ33" s="220"/>
      <c r="CSG33" s="220"/>
      <c r="CSW33" s="220"/>
      <c r="CTM33" s="220"/>
      <c r="CUC33" s="220"/>
      <c r="CUS33" s="220"/>
      <c r="CVI33" s="220"/>
      <c r="CVY33" s="220"/>
      <c r="CWO33" s="220"/>
      <c r="CXE33" s="220"/>
      <c r="CXU33" s="220"/>
      <c r="CYK33" s="220"/>
      <c r="CZA33" s="220"/>
      <c r="CZQ33" s="220"/>
      <c r="DAG33" s="220"/>
      <c r="DAW33" s="220"/>
      <c r="DBM33" s="220"/>
      <c r="DCC33" s="220"/>
      <c r="DCS33" s="220"/>
      <c r="DDI33" s="220"/>
      <c r="DDY33" s="220"/>
      <c r="DEO33" s="220"/>
      <c r="DFE33" s="220"/>
      <c r="DFU33" s="220"/>
      <c r="DGK33" s="220"/>
      <c r="DHA33" s="220"/>
      <c r="DHQ33" s="220"/>
      <c r="DIG33" s="220"/>
      <c r="DIW33" s="220"/>
      <c r="DJM33" s="220"/>
      <c r="DKC33" s="220"/>
      <c r="DKS33" s="220"/>
      <c r="DLI33" s="220"/>
      <c r="DLY33" s="220"/>
      <c r="DMO33" s="220"/>
      <c r="DNE33" s="220"/>
      <c r="DNU33" s="220"/>
      <c r="DOK33" s="220"/>
      <c r="DPA33" s="220"/>
      <c r="DPQ33" s="220"/>
      <c r="DQG33" s="220"/>
      <c r="DQW33" s="220"/>
      <c r="DRM33" s="220"/>
      <c r="DSC33" s="220"/>
      <c r="DSS33" s="220"/>
      <c r="DTI33" s="220"/>
      <c r="DTY33" s="220"/>
      <c r="DUO33" s="220"/>
      <c r="DVE33" s="220"/>
      <c r="DVU33" s="220"/>
      <c r="DWK33" s="220"/>
      <c r="DXA33" s="220"/>
      <c r="DXQ33" s="220"/>
      <c r="DYG33" s="220"/>
      <c r="DYW33" s="220"/>
      <c r="DZM33" s="220"/>
      <c r="EAC33" s="220"/>
      <c r="EAS33" s="220"/>
      <c r="EBI33" s="220"/>
      <c r="EBY33" s="220"/>
      <c r="ECO33" s="220"/>
      <c r="EDE33" s="220"/>
      <c r="EDU33" s="220"/>
      <c r="EEK33" s="220"/>
      <c r="EFA33" s="220"/>
      <c r="EFQ33" s="220"/>
      <c r="EGG33" s="220"/>
      <c r="EGW33" s="220"/>
      <c r="EHM33" s="220"/>
      <c r="EIC33" s="220"/>
      <c r="EIS33" s="220"/>
      <c r="EJI33" s="220"/>
      <c r="EJY33" s="220"/>
      <c r="EKO33" s="220"/>
      <c r="ELE33" s="220"/>
      <c r="ELU33" s="220"/>
      <c r="EMK33" s="220"/>
      <c r="ENA33" s="220"/>
      <c r="ENQ33" s="220"/>
      <c r="EOG33" s="220"/>
      <c r="EOW33" s="220"/>
      <c r="EPM33" s="220"/>
      <c r="EQC33" s="220"/>
      <c r="EQS33" s="220"/>
      <c r="ERI33" s="220"/>
      <c r="ERY33" s="220"/>
      <c r="ESO33" s="220"/>
      <c r="ETE33" s="220"/>
      <c r="ETU33" s="220"/>
      <c r="EUK33" s="220"/>
      <c r="EVA33" s="220"/>
      <c r="EVQ33" s="220"/>
      <c r="EWG33" s="220"/>
      <c r="EWW33" s="220"/>
      <c r="EXM33" s="220"/>
      <c r="EYC33" s="220"/>
      <c r="EYS33" s="220"/>
      <c r="EZI33" s="220"/>
      <c r="EZY33" s="220"/>
      <c r="FAO33" s="220"/>
      <c r="FBE33" s="220"/>
      <c r="FBU33" s="220"/>
      <c r="FCK33" s="220"/>
      <c r="FDA33" s="220"/>
      <c r="FDQ33" s="220"/>
      <c r="FEG33" s="220"/>
      <c r="FEW33" s="220"/>
      <c r="FFM33" s="220"/>
      <c r="FGC33" s="220"/>
      <c r="FGS33" s="220"/>
      <c r="FHI33" s="220"/>
      <c r="FHY33" s="220"/>
      <c r="FIO33" s="220"/>
      <c r="FJE33" s="220"/>
      <c r="FJU33" s="220"/>
      <c r="FKK33" s="220"/>
      <c r="FLA33" s="220"/>
      <c r="FLQ33" s="220"/>
      <c r="FMG33" s="220"/>
      <c r="FMW33" s="220"/>
      <c r="FNM33" s="220"/>
      <c r="FOC33" s="220"/>
      <c r="FOS33" s="220"/>
      <c r="FPI33" s="220"/>
      <c r="FPY33" s="220"/>
      <c r="FQO33" s="220"/>
      <c r="FRE33" s="220"/>
      <c r="FRU33" s="220"/>
      <c r="FSK33" s="220"/>
      <c r="FTA33" s="220"/>
      <c r="FTQ33" s="220"/>
      <c r="FUG33" s="220"/>
      <c r="FUW33" s="220"/>
      <c r="FVM33" s="220"/>
      <c r="FWC33" s="220"/>
      <c r="FWS33" s="220"/>
      <c r="FXI33" s="220"/>
      <c r="FXY33" s="220"/>
      <c r="FYO33" s="220"/>
      <c r="FZE33" s="220"/>
      <c r="FZU33" s="220"/>
      <c r="GAK33" s="220"/>
      <c r="GBA33" s="220"/>
      <c r="GBQ33" s="220"/>
      <c r="GCG33" s="220"/>
      <c r="GCW33" s="220"/>
      <c r="GDM33" s="220"/>
      <c r="GEC33" s="220"/>
      <c r="GES33" s="220"/>
      <c r="GFI33" s="220"/>
      <c r="GFY33" s="220"/>
      <c r="GGO33" s="220"/>
      <c r="GHE33" s="220"/>
      <c r="GHU33" s="220"/>
      <c r="GIK33" s="220"/>
      <c r="GJA33" s="220"/>
      <c r="GJQ33" s="220"/>
      <c r="GKG33" s="220"/>
      <c r="GKW33" s="220"/>
      <c r="GLM33" s="220"/>
      <c r="GMC33" s="220"/>
      <c r="GMS33" s="220"/>
      <c r="GNI33" s="220"/>
      <c r="GNY33" s="220"/>
      <c r="GOO33" s="220"/>
      <c r="GPE33" s="220"/>
      <c r="GPU33" s="220"/>
      <c r="GQK33" s="220"/>
      <c r="GRA33" s="220"/>
      <c r="GRQ33" s="220"/>
      <c r="GSG33" s="220"/>
      <c r="GSW33" s="220"/>
      <c r="GTM33" s="220"/>
      <c r="GUC33" s="220"/>
      <c r="GUS33" s="220"/>
      <c r="GVI33" s="220"/>
      <c r="GVY33" s="220"/>
      <c r="GWO33" s="220"/>
      <c r="GXE33" s="220"/>
      <c r="GXU33" s="220"/>
      <c r="GYK33" s="220"/>
      <c r="GZA33" s="220"/>
      <c r="GZQ33" s="220"/>
      <c r="HAG33" s="220"/>
      <c r="HAW33" s="220"/>
      <c r="HBM33" s="220"/>
      <c r="HCC33" s="220"/>
      <c r="HCS33" s="220"/>
      <c r="HDI33" s="220"/>
      <c r="HDY33" s="220"/>
      <c r="HEO33" s="220"/>
      <c r="HFE33" s="220"/>
      <c r="HFU33" s="220"/>
      <c r="HGK33" s="220"/>
      <c r="HHA33" s="220"/>
      <c r="HHQ33" s="220"/>
      <c r="HIG33" s="220"/>
      <c r="HIW33" s="220"/>
      <c r="HJM33" s="220"/>
      <c r="HKC33" s="220"/>
      <c r="HKS33" s="220"/>
      <c r="HLI33" s="220"/>
      <c r="HLY33" s="220"/>
      <c r="HMO33" s="220"/>
      <c r="HNE33" s="220"/>
      <c r="HNU33" s="220"/>
      <c r="HOK33" s="220"/>
      <c r="HPA33" s="220"/>
      <c r="HPQ33" s="220"/>
      <c r="HQG33" s="220"/>
      <c r="HQW33" s="220"/>
      <c r="HRM33" s="220"/>
      <c r="HSC33" s="220"/>
      <c r="HSS33" s="220"/>
      <c r="HTI33" s="220"/>
      <c r="HTY33" s="220"/>
      <c r="HUO33" s="220"/>
      <c r="HVE33" s="220"/>
      <c r="HVU33" s="220"/>
      <c r="HWK33" s="220"/>
      <c r="HXA33" s="220"/>
      <c r="HXQ33" s="220"/>
      <c r="HYG33" s="220"/>
      <c r="HYW33" s="220"/>
      <c r="HZM33" s="220"/>
      <c r="IAC33" s="220"/>
      <c r="IAS33" s="220"/>
      <c r="IBI33" s="220"/>
      <c r="IBY33" s="220"/>
      <c r="ICO33" s="220"/>
      <c r="IDE33" s="220"/>
      <c r="IDU33" s="220"/>
      <c r="IEK33" s="220"/>
      <c r="IFA33" s="220"/>
      <c r="IFQ33" s="220"/>
      <c r="IGG33" s="220"/>
      <c r="IGW33" s="220"/>
      <c r="IHM33" s="220"/>
      <c r="IIC33" s="220"/>
      <c r="IIS33" s="220"/>
      <c r="IJI33" s="220"/>
      <c r="IJY33" s="220"/>
      <c r="IKO33" s="220"/>
      <c r="ILE33" s="220"/>
      <c r="ILU33" s="220"/>
      <c r="IMK33" s="220"/>
      <c r="INA33" s="220"/>
      <c r="INQ33" s="220"/>
      <c r="IOG33" s="220"/>
      <c r="IOW33" s="220"/>
      <c r="IPM33" s="220"/>
      <c r="IQC33" s="220"/>
      <c r="IQS33" s="220"/>
      <c r="IRI33" s="220"/>
      <c r="IRY33" s="220"/>
      <c r="ISO33" s="220"/>
      <c r="ITE33" s="220"/>
      <c r="ITU33" s="220"/>
      <c r="IUK33" s="220"/>
      <c r="IVA33" s="220"/>
      <c r="IVQ33" s="220"/>
      <c r="IWG33" s="220"/>
      <c r="IWW33" s="220"/>
      <c r="IXM33" s="220"/>
      <c r="IYC33" s="220"/>
      <c r="IYS33" s="220"/>
      <c r="IZI33" s="220"/>
      <c r="IZY33" s="220"/>
      <c r="JAO33" s="220"/>
      <c r="JBE33" s="220"/>
      <c r="JBU33" s="220"/>
      <c r="JCK33" s="220"/>
      <c r="JDA33" s="220"/>
      <c r="JDQ33" s="220"/>
      <c r="JEG33" s="220"/>
      <c r="JEW33" s="220"/>
      <c r="JFM33" s="220"/>
      <c r="JGC33" s="220"/>
      <c r="JGS33" s="220"/>
      <c r="JHI33" s="220"/>
      <c r="JHY33" s="220"/>
      <c r="JIO33" s="220"/>
      <c r="JJE33" s="220"/>
      <c r="JJU33" s="220"/>
      <c r="JKK33" s="220"/>
      <c r="JLA33" s="220"/>
      <c r="JLQ33" s="220"/>
      <c r="JMG33" s="220"/>
      <c r="JMW33" s="220"/>
      <c r="JNM33" s="220"/>
      <c r="JOC33" s="220"/>
      <c r="JOS33" s="220"/>
      <c r="JPI33" s="220"/>
      <c r="JPY33" s="220"/>
      <c r="JQO33" s="220"/>
      <c r="JRE33" s="220"/>
      <c r="JRU33" s="220"/>
      <c r="JSK33" s="220"/>
      <c r="JTA33" s="220"/>
      <c r="JTQ33" s="220"/>
      <c r="JUG33" s="220"/>
      <c r="JUW33" s="220"/>
      <c r="JVM33" s="220"/>
      <c r="JWC33" s="220"/>
      <c r="JWS33" s="220"/>
      <c r="JXI33" s="220"/>
      <c r="JXY33" s="220"/>
      <c r="JYO33" s="220"/>
      <c r="JZE33" s="220"/>
      <c r="JZU33" s="220"/>
      <c r="KAK33" s="220"/>
      <c r="KBA33" s="220"/>
      <c r="KBQ33" s="220"/>
      <c r="KCG33" s="220"/>
      <c r="KCW33" s="220"/>
      <c r="KDM33" s="220"/>
      <c r="KEC33" s="220"/>
      <c r="KES33" s="220"/>
      <c r="KFI33" s="220"/>
      <c r="KFY33" s="220"/>
      <c r="KGO33" s="220"/>
      <c r="KHE33" s="220"/>
      <c r="KHU33" s="220"/>
      <c r="KIK33" s="220"/>
      <c r="KJA33" s="220"/>
      <c r="KJQ33" s="220"/>
      <c r="KKG33" s="220"/>
      <c r="KKW33" s="220"/>
      <c r="KLM33" s="220"/>
      <c r="KMC33" s="220"/>
      <c r="KMS33" s="220"/>
      <c r="KNI33" s="220"/>
      <c r="KNY33" s="220"/>
      <c r="KOO33" s="220"/>
      <c r="KPE33" s="220"/>
      <c r="KPU33" s="220"/>
      <c r="KQK33" s="220"/>
      <c r="KRA33" s="220"/>
      <c r="KRQ33" s="220"/>
      <c r="KSG33" s="220"/>
      <c r="KSW33" s="220"/>
      <c r="KTM33" s="220"/>
      <c r="KUC33" s="220"/>
      <c r="KUS33" s="220"/>
      <c r="KVI33" s="220"/>
      <c r="KVY33" s="220"/>
      <c r="KWO33" s="220"/>
      <c r="KXE33" s="220"/>
      <c r="KXU33" s="220"/>
      <c r="KYK33" s="220"/>
      <c r="KZA33" s="220"/>
      <c r="KZQ33" s="220"/>
      <c r="LAG33" s="220"/>
      <c r="LAW33" s="220"/>
      <c r="LBM33" s="220"/>
      <c r="LCC33" s="220"/>
      <c r="LCS33" s="220"/>
      <c r="LDI33" s="220"/>
      <c r="LDY33" s="220"/>
      <c r="LEO33" s="220"/>
      <c r="LFE33" s="220"/>
      <c r="LFU33" s="220"/>
      <c r="LGK33" s="220"/>
      <c r="LHA33" s="220"/>
      <c r="LHQ33" s="220"/>
      <c r="LIG33" s="220"/>
      <c r="LIW33" s="220"/>
      <c r="LJM33" s="220"/>
      <c r="LKC33" s="220"/>
      <c r="LKS33" s="220"/>
      <c r="LLI33" s="220"/>
      <c r="LLY33" s="220"/>
      <c r="LMO33" s="220"/>
      <c r="LNE33" s="220"/>
      <c r="LNU33" s="220"/>
      <c r="LOK33" s="220"/>
      <c r="LPA33" s="220"/>
      <c r="LPQ33" s="220"/>
      <c r="LQG33" s="220"/>
      <c r="LQW33" s="220"/>
      <c r="LRM33" s="220"/>
      <c r="LSC33" s="220"/>
      <c r="LSS33" s="220"/>
      <c r="LTI33" s="220"/>
      <c r="LTY33" s="220"/>
      <c r="LUO33" s="220"/>
      <c r="LVE33" s="220"/>
      <c r="LVU33" s="220"/>
      <c r="LWK33" s="220"/>
      <c r="LXA33" s="220"/>
      <c r="LXQ33" s="220"/>
      <c r="LYG33" s="220"/>
      <c r="LYW33" s="220"/>
      <c r="LZM33" s="220"/>
      <c r="MAC33" s="220"/>
      <c r="MAS33" s="220"/>
      <c r="MBI33" s="220"/>
      <c r="MBY33" s="220"/>
      <c r="MCO33" s="220"/>
      <c r="MDE33" s="220"/>
      <c r="MDU33" s="220"/>
      <c r="MEK33" s="220"/>
      <c r="MFA33" s="220"/>
      <c r="MFQ33" s="220"/>
      <c r="MGG33" s="220"/>
      <c r="MGW33" s="220"/>
      <c r="MHM33" s="220"/>
      <c r="MIC33" s="220"/>
      <c r="MIS33" s="220"/>
      <c r="MJI33" s="220"/>
      <c r="MJY33" s="220"/>
      <c r="MKO33" s="220"/>
      <c r="MLE33" s="220"/>
      <c r="MLU33" s="220"/>
      <c r="MMK33" s="220"/>
      <c r="MNA33" s="220"/>
      <c r="MNQ33" s="220"/>
      <c r="MOG33" s="220"/>
      <c r="MOW33" s="220"/>
      <c r="MPM33" s="220"/>
      <c r="MQC33" s="220"/>
      <c r="MQS33" s="220"/>
      <c r="MRI33" s="220"/>
      <c r="MRY33" s="220"/>
      <c r="MSO33" s="220"/>
      <c r="MTE33" s="220"/>
      <c r="MTU33" s="220"/>
      <c r="MUK33" s="220"/>
      <c r="MVA33" s="220"/>
      <c r="MVQ33" s="220"/>
      <c r="MWG33" s="220"/>
      <c r="MWW33" s="220"/>
      <c r="MXM33" s="220"/>
      <c r="MYC33" s="220"/>
      <c r="MYS33" s="220"/>
      <c r="MZI33" s="220"/>
      <c r="MZY33" s="220"/>
      <c r="NAO33" s="220"/>
      <c r="NBE33" s="220"/>
      <c r="NBU33" s="220"/>
      <c r="NCK33" s="220"/>
      <c r="NDA33" s="220"/>
      <c r="NDQ33" s="220"/>
      <c r="NEG33" s="220"/>
      <c r="NEW33" s="220"/>
      <c r="NFM33" s="220"/>
      <c r="NGC33" s="220"/>
      <c r="NGS33" s="220"/>
      <c r="NHI33" s="220"/>
      <c r="NHY33" s="220"/>
      <c r="NIO33" s="220"/>
      <c r="NJE33" s="220"/>
      <c r="NJU33" s="220"/>
      <c r="NKK33" s="220"/>
      <c r="NLA33" s="220"/>
      <c r="NLQ33" s="220"/>
      <c r="NMG33" s="220"/>
      <c r="NMW33" s="220"/>
      <c r="NNM33" s="220"/>
      <c r="NOC33" s="220"/>
      <c r="NOS33" s="220"/>
      <c r="NPI33" s="220"/>
      <c r="NPY33" s="220"/>
      <c r="NQO33" s="220"/>
      <c r="NRE33" s="220"/>
      <c r="NRU33" s="220"/>
      <c r="NSK33" s="220"/>
      <c r="NTA33" s="220"/>
      <c r="NTQ33" s="220"/>
      <c r="NUG33" s="220"/>
      <c r="NUW33" s="220"/>
      <c r="NVM33" s="220"/>
      <c r="NWC33" s="220"/>
      <c r="NWS33" s="220"/>
      <c r="NXI33" s="220"/>
      <c r="NXY33" s="220"/>
      <c r="NYO33" s="220"/>
      <c r="NZE33" s="220"/>
      <c r="NZU33" s="220"/>
      <c r="OAK33" s="220"/>
      <c r="OBA33" s="220"/>
      <c r="OBQ33" s="220"/>
      <c r="OCG33" s="220"/>
      <c r="OCW33" s="220"/>
      <c r="ODM33" s="220"/>
      <c r="OEC33" s="220"/>
      <c r="OES33" s="220"/>
      <c r="OFI33" s="220"/>
      <c r="OFY33" s="220"/>
      <c r="OGO33" s="220"/>
      <c r="OHE33" s="220"/>
      <c r="OHU33" s="220"/>
      <c r="OIK33" s="220"/>
      <c r="OJA33" s="220"/>
      <c r="OJQ33" s="220"/>
      <c r="OKG33" s="220"/>
      <c r="OKW33" s="220"/>
      <c r="OLM33" s="220"/>
      <c r="OMC33" s="220"/>
      <c r="OMS33" s="220"/>
      <c r="ONI33" s="220"/>
      <c r="ONY33" s="220"/>
      <c r="OOO33" s="220"/>
      <c r="OPE33" s="220"/>
      <c r="OPU33" s="220"/>
      <c r="OQK33" s="220"/>
      <c r="ORA33" s="220"/>
      <c r="ORQ33" s="220"/>
      <c r="OSG33" s="220"/>
      <c r="OSW33" s="220"/>
      <c r="OTM33" s="220"/>
      <c r="OUC33" s="220"/>
      <c r="OUS33" s="220"/>
      <c r="OVI33" s="220"/>
      <c r="OVY33" s="220"/>
      <c r="OWO33" s="220"/>
      <c r="OXE33" s="220"/>
      <c r="OXU33" s="220"/>
      <c r="OYK33" s="220"/>
      <c r="OZA33" s="220"/>
      <c r="OZQ33" s="220"/>
      <c r="PAG33" s="220"/>
      <c r="PAW33" s="220"/>
      <c r="PBM33" s="220"/>
      <c r="PCC33" s="220"/>
      <c r="PCS33" s="220"/>
      <c r="PDI33" s="220"/>
      <c r="PDY33" s="220"/>
      <c r="PEO33" s="220"/>
      <c r="PFE33" s="220"/>
      <c r="PFU33" s="220"/>
      <c r="PGK33" s="220"/>
      <c r="PHA33" s="220"/>
      <c r="PHQ33" s="220"/>
      <c r="PIG33" s="220"/>
      <c r="PIW33" s="220"/>
      <c r="PJM33" s="220"/>
      <c r="PKC33" s="220"/>
      <c r="PKS33" s="220"/>
      <c r="PLI33" s="220"/>
      <c r="PLY33" s="220"/>
      <c r="PMO33" s="220"/>
      <c r="PNE33" s="220"/>
      <c r="PNU33" s="220"/>
      <c r="POK33" s="220"/>
      <c r="PPA33" s="220"/>
      <c r="PPQ33" s="220"/>
      <c r="PQG33" s="220"/>
      <c r="PQW33" s="220"/>
      <c r="PRM33" s="220"/>
      <c r="PSC33" s="220"/>
      <c r="PSS33" s="220"/>
      <c r="PTI33" s="220"/>
      <c r="PTY33" s="220"/>
      <c r="PUO33" s="220"/>
      <c r="PVE33" s="220"/>
      <c r="PVU33" s="220"/>
      <c r="PWK33" s="220"/>
      <c r="PXA33" s="220"/>
      <c r="PXQ33" s="220"/>
      <c r="PYG33" s="220"/>
      <c r="PYW33" s="220"/>
      <c r="PZM33" s="220"/>
      <c r="QAC33" s="220"/>
      <c r="QAS33" s="220"/>
      <c r="QBI33" s="220"/>
      <c r="QBY33" s="220"/>
      <c r="QCO33" s="220"/>
      <c r="QDE33" s="220"/>
      <c r="QDU33" s="220"/>
      <c r="QEK33" s="220"/>
      <c r="QFA33" s="220"/>
      <c r="QFQ33" s="220"/>
      <c r="QGG33" s="220"/>
      <c r="QGW33" s="220"/>
      <c r="QHM33" s="220"/>
      <c r="QIC33" s="220"/>
      <c r="QIS33" s="220"/>
      <c r="QJI33" s="220"/>
      <c r="QJY33" s="220"/>
      <c r="QKO33" s="220"/>
      <c r="QLE33" s="220"/>
      <c r="QLU33" s="220"/>
      <c r="QMK33" s="220"/>
      <c r="QNA33" s="220"/>
      <c r="QNQ33" s="220"/>
      <c r="QOG33" s="220"/>
      <c r="QOW33" s="220"/>
      <c r="QPM33" s="220"/>
      <c r="QQC33" s="220"/>
      <c r="QQS33" s="220"/>
      <c r="QRI33" s="220"/>
      <c r="QRY33" s="220"/>
      <c r="QSO33" s="220"/>
      <c r="QTE33" s="220"/>
      <c r="QTU33" s="220"/>
      <c r="QUK33" s="220"/>
      <c r="QVA33" s="220"/>
      <c r="QVQ33" s="220"/>
      <c r="QWG33" s="220"/>
      <c r="QWW33" s="220"/>
      <c r="QXM33" s="220"/>
      <c r="QYC33" s="220"/>
      <c r="QYS33" s="220"/>
      <c r="QZI33" s="220"/>
      <c r="QZY33" s="220"/>
      <c r="RAO33" s="220"/>
      <c r="RBE33" s="220"/>
      <c r="RBU33" s="220"/>
      <c r="RCK33" s="220"/>
      <c r="RDA33" s="220"/>
      <c r="RDQ33" s="220"/>
      <c r="REG33" s="220"/>
      <c r="REW33" s="220"/>
      <c r="RFM33" s="220"/>
      <c r="RGC33" s="220"/>
      <c r="RGS33" s="220"/>
      <c r="RHI33" s="220"/>
      <c r="RHY33" s="220"/>
      <c r="RIO33" s="220"/>
      <c r="RJE33" s="220"/>
      <c r="RJU33" s="220"/>
      <c r="RKK33" s="220"/>
      <c r="RLA33" s="220"/>
      <c r="RLQ33" s="220"/>
      <c r="RMG33" s="220"/>
      <c r="RMW33" s="220"/>
      <c r="RNM33" s="220"/>
      <c r="ROC33" s="220"/>
      <c r="ROS33" s="220"/>
      <c r="RPI33" s="220"/>
      <c r="RPY33" s="220"/>
      <c r="RQO33" s="220"/>
      <c r="RRE33" s="220"/>
      <c r="RRU33" s="220"/>
      <c r="RSK33" s="220"/>
      <c r="RTA33" s="220"/>
      <c r="RTQ33" s="220"/>
      <c r="RUG33" s="220"/>
      <c r="RUW33" s="220"/>
      <c r="RVM33" s="220"/>
      <c r="RWC33" s="220"/>
      <c r="RWS33" s="220"/>
      <c r="RXI33" s="220"/>
      <c r="RXY33" s="220"/>
      <c r="RYO33" s="220"/>
      <c r="RZE33" s="220"/>
      <c r="RZU33" s="220"/>
      <c r="SAK33" s="220"/>
      <c r="SBA33" s="220"/>
      <c r="SBQ33" s="220"/>
      <c r="SCG33" s="220"/>
      <c r="SCW33" s="220"/>
      <c r="SDM33" s="220"/>
      <c r="SEC33" s="220"/>
      <c r="SES33" s="220"/>
      <c r="SFI33" s="220"/>
      <c r="SFY33" s="220"/>
      <c r="SGO33" s="220"/>
      <c r="SHE33" s="220"/>
      <c r="SHU33" s="220"/>
      <c r="SIK33" s="220"/>
      <c r="SJA33" s="220"/>
      <c r="SJQ33" s="220"/>
      <c r="SKG33" s="220"/>
      <c r="SKW33" s="220"/>
      <c r="SLM33" s="220"/>
      <c r="SMC33" s="220"/>
      <c r="SMS33" s="220"/>
      <c r="SNI33" s="220"/>
      <c r="SNY33" s="220"/>
      <c r="SOO33" s="220"/>
      <c r="SPE33" s="220"/>
      <c r="SPU33" s="220"/>
      <c r="SQK33" s="220"/>
      <c r="SRA33" s="220"/>
      <c r="SRQ33" s="220"/>
      <c r="SSG33" s="220"/>
      <c r="SSW33" s="220"/>
      <c r="STM33" s="220"/>
      <c r="SUC33" s="220"/>
      <c r="SUS33" s="220"/>
      <c r="SVI33" s="220"/>
      <c r="SVY33" s="220"/>
      <c r="SWO33" s="220"/>
      <c r="SXE33" s="220"/>
      <c r="SXU33" s="220"/>
      <c r="SYK33" s="220"/>
      <c r="SZA33" s="220"/>
      <c r="SZQ33" s="220"/>
      <c r="TAG33" s="220"/>
      <c r="TAW33" s="220"/>
      <c r="TBM33" s="220"/>
      <c r="TCC33" s="220"/>
      <c r="TCS33" s="220"/>
      <c r="TDI33" s="220"/>
      <c r="TDY33" s="220"/>
      <c r="TEO33" s="220"/>
      <c r="TFE33" s="220"/>
      <c r="TFU33" s="220"/>
      <c r="TGK33" s="220"/>
      <c r="THA33" s="220"/>
      <c r="THQ33" s="220"/>
      <c r="TIG33" s="220"/>
      <c r="TIW33" s="220"/>
      <c r="TJM33" s="220"/>
      <c r="TKC33" s="220"/>
      <c r="TKS33" s="220"/>
      <c r="TLI33" s="220"/>
      <c r="TLY33" s="220"/>
      <c r="TMO33" s="220"/>
      <c r="TNE33" s="220"/>
      <c r="TNU33" s="220"/>
      <c r="TOK33" s="220"/>
      <c r="TPA33" s="220"/>
      <c r="TPQ33" s="220"/>
      <c r="TQG33" s="220"/>
      <c r="TQW33" s="220"/>
      <c r="TRM33" s="220"/>
      <c r="TSC33" s="220"/>
      <c r="TSS33" s="220"/>
      <c r="TTI33" s="220"/>
      <c r="TTY33" s="220"/>
      <c r="TUO33" s="220"/>
      <c r="TVE33" s="220"/>
      <c r="TVU33" s="220"/>
      <c r="TWK33" s="220"/>
      <c r="TXA33" s="220"/>
      <c r="TXQ33" s="220"/>
      <c r="TYG33" s="220"/>
      <c r="TYW33" s="220"/>
      <c r="TZM33" s="220"/>
      <c r="UAC33" s="220"/>
      <c r="UAS33" s="220"/>
      <c r="UBI33" s="220"/>
      <c r="UBY33" s="220"/>
      <c r="UCO33" s="220"/>
      <c r="UDE33" s="220"/>
      <c r="UDU33" s="220"/>
      <c r="UEK33" s="220"/>
      <c r="UFA33" s="220"/>
      <c r="UFQ33" s="220"/>
      <c r="UGG33" s="220"/>
      <c r="UGW33" s="220"/>
      <c r="UHM33" s="220"/>
      <c r="UIC33" s="220"/>
      <c r="UIS33" s="220"/>
      <c r="UJI33" s="220"/>
      <c r="UJY33" s="220"/>
      <c r="UKO33" s="220"/>
      <c r="ULE33" s="220"/>
      <c r="ULU33" s="220"/>
      <c r="UMK33" s="220"/>
      <c r="UNA33" s="220"/>
      <c r="UNQ33" s="220"/>
      <c r="UOG33" s="220"/>
      <c r="UOW33" s="220"/>
      <c r="UPM33" s="220"/>
      <c r="UQC33" s="220"/>
      <c r="UQS33" s="220"/>
      <c r="URI33" s="220"/>
      <c r="URY33" s="220"/>
      <c r="USO33" s="220"/>
      <c r="UTE33" s="220"/>
      <c r="UTU33" s="220"/>
      <c r="UUK33" s="220"/>
      <c r="UVA33" s="220"/>
      <c r="UVQ33" s="220"/>
      <c r="UWG33" s="220"/>
      <c r="UWW33" s="220"/>
      <c r="UXM33" s="220"/>
      <c r="UYC33" s="220"/>
      <c r="UYS33" s="220"/>
      <c r="UZI33" s="220"/>
      <c r="UZY33" s="220"/>
      <c r="VAO33" s="220"/>
      <c r="VBE33" s="220"/>
      <c r="VBU33" s="220"/>
      <c r="VCK33" s="220"/>
      <c r="VDA33" s="220"/>
      <c r="VDQ33" s="220"/>
      <c r="VEG33" s="220"/>
      <c r="VEW33" s="220"/>
      <c r="VFM33" s="220"/>
      <c r="VGC33" s="220"/>
      <c r="VGS33" s="220"/>
      <c r="VHI33" s="220"/>
      <c r="VHY33" s="220"/>
      <c r="VIO33" s="220"/>
      <c r="VJE33" s="220"/>
      <c r="VJU33" s="220"/>
      <c r="VKK33" s="220"/>
      <c r="VLA33" s="220"/>
      <c r="VLQ33" s="220"/>
      <c r="VMG33" s="220"/>
      <c r="VMW33" s="220"/>
      <c r="VNM33" s="220"/>
      <c r="VOC33" s="220"/>
      <c r="VOS33" s="220"/>
      <c r="VPI33" s="220"/>
      <c r="VPY33" s="220"/>
      <c r="VQO33" s="220"/>
      <c r="VRE33" s="220"/>
      <c r="VRU33" s="220"/>
      <c r="VSK33" s="220"/>
      <c r="VTA33" s="220"/>
      <c r="VTQ33" s="220"/>
      <c r="VUG33" s="220"/>
      <c r="VUW33" s="220"/>
      <c r="VVM33" s="220"/>
      <c r="VWC33" s="220"/>
      <c r="VWS33" s="220"/>
      <c r="VXI33" s="220"/>
      <c r="VXY33" s="220"/>
      <c r="VYO33" s="220"/>
      <c r="VZE33" s="220"/>
      <c r="VZU33" s="220"/>
      <c r="WAK33" s="220"/>
      <c r="WBA33" s="220"/>
      <c r="WBQ33" s="220"/>
      <c r="WCG33" s="220"/>
      <c r="WCW33" s="220"/>
      <c r="WDM33" s="220"/>
      <c r="WEC33" s="220"/>
      <c r="WES33" s="220"/>
      <c r="WFI33" s="220"/>
      <c r="WFY33" s="220"/>
      <c r="WGO33" s="220"/>
      <c r="WHE33" s="220"/>
      <c r="WHU33" s="220"/>
      <c r="WIK33" s="220"/>
      <c r="WJA33" s="220"/>
      <c r="WJQ33" s="220"/>
      <c r="WKG33" s="220"/>
      <c r="WKW33" s="220"/>
      <c r="WLM33" s="220"/>
      <c r="WMC33" s="220"/>
      <c r="WMS33" s="220"/>
      <c r="WNI33" s="220"/>
      <c r="WNY33" s="220"/>
      <c r="WOO33" s="220"/>
      <c r="WPE33" s="220"/>
      <c r="WPU33" s="220"/>
      <c r="WQK33" s="220"/>
      <c r="WRA33" s="220"/>
      <c r="WRQ33" s="220"/>
      <c r="WSG33" s="220"/>
      <c r="WSW33" s="220"/>
      <c r="WTM33" s="220"/>
      <c r="WUC33" s="220"/>
      <c r="WUS33" s="220"/>
      <c r="WVI33" s="220"/>
      <c r="WVY33" s="220"/>
      <c r="WWO33" s="220"/>
      <c r="WXE33" s="220"/>
      <c r="WXU33" s="220"/>
      <c r="WYK33" s="220"/>
      <c r="WZA33" s="220"/>
      <c r="WZQ33" s="220"/>
      <c r="XAG33" s="220"/>
      <c r="XAW33" s="220"/>
      <c r="XBM33" s="220"/>
      <c r="XCC33" s="220"/>
      <c r="XCS33" s="220"/>
      <c r="XDI33" s="220"/>
      <c r="XDY33" s="220"/>
      <c r="XEO33" s="220"/>
    </row>
    <row r="34" spans="1:1009 1025:2033 2049:3057 3073:4081 4097:5105 5121:6129 6145:7153 7169:8177 8193:9201 9217:10225 10241:11249 11265:12273 12289:13297 13313:14321 14337:15345 15361:16369" x14ac:dyDescent="0.25">
      <c r="A34" s="59">
        <v>2</v>
      </c>
      <c r="B34" s="188" t="str">
        <f>'Orçamento '!B80:G80</f>
        <v>PARADOURO</v>
      </c>
      <c r="C34" s="189"/>
      <c r="D34" s="190"/>
      <c r="E34" s="4">
        <f>ROUND(I34*F34,2)</f>
        <v>0</v>
      </c>
      <c r="F34" s="6">
        <v>0.5</v>
      </c>
      <c r="G34" s="4">
        <f>ROUND(I34*H34,2)</f>
        <v>0</v>
      </c>
      <c r="H34" s="6">
        <v>0.5</v>
      </c>
      <c r="I34" s="4">
        <f>'Orçamento '!F82</f>
        <v>0</v>
      </c>
      <c r="J34" s="102" t="e">
        <f t="shared" si="1"/>
        <v>#DIV/0!</v>
      </c>
      <c r="Q34" s="220"/>
      <c r="AG34" s="220"/>
      <c r="AW34" s="220"/>
      <c r="BM34" s="220"/>
      <c r="CC34" s="220"/>
      <c r="CS34" s="220"/>
      <c r="DI34" s="220"/>
      <c r="DY34" s="220"/>
      <c r="EO34" s="220"/>
      <c r="FE34" s="220"/>
      <c r="FU34" s="220"/>
      <c r="GK34" s="220"/>
      <c r="HA34" s="220"/>
      <c r="HQ34" s="220"/>
      <c r="IG34" s="220"/>
      <c r="IW34" s="220"/>
      <c r="JM34" s="220"/>
      <c r="KC34" s="220"/>
      <c r="KS34" s="220"/>
      <c r="LI34" s="220"/>
      <c r="LY34" s="220"/>
      <c r="MO34" s="220"/>
      <c r="NE34" s="220"/>
      <c r="NU34" s="220"/>
      <c r="OK34" s="220"/>
      <c r="PA34" s="220"/>
      <c r="PQ34" s="220"/>
      <c r="QG34" s="220"/>
      <c r="QW34" s="220"/>
      <c r="RM34" s="220"/>
      <c r="SC34" s="220"/>
      <c r="SS34" s="220"/>
      <c r="TI34" s="220"/>
      <c r="TY34" s="220"/>
      <c r="UO34" s="220"/>
      <c r="VE34" s="220"/>
      <c r="VU34" s="220"/>
      <c r="WK34" s="220"/>
      <c r="XA34" s="220"/>
      <c r="XQ34" s="220"/>
      <c r="YG34" s="220"/>
      <c r="YW34" s="220"/>
      <c r="ZM34" s="220"/>
      <c r="AAC34" s="220"/>
      <c r="AAS34" s="220"/>
      <c r="ABI34" s="220"/>
      <c r="ABY34" s="220"/>
      <c r="ACO34" s="220"/>
      <c r="ADE34" s="220"/>
      <c r="ADU34" s="220"/>
      <c r="AEK34" s="220"/>
      <c r="AFA34" s="220"/>
      <c r="AFQ34" s="220"/>
      <c r="AGG34" s="220"/>
      <c r="AGW34" s="220"/>
      <c r="AHM34" s="220"/>
      <c r="AIC34" s="220"/>
      <c r="AIS34" s="220"/>
      <c r="AJI34" s="220"/>
      <c r="AJY34" s="220"/>
      <c r="AKO34" s="220"/>
      <c r="ALE34" s="220"/>
      <c r="ALU34" s="220"/>
      <c r="AMK34" s="220"/>
      <c r="ANA34" s="220"/>
      <c r="ANQ34" s="220"/>
      <c r="AOG34" s="220"/>
      <c r="AOW34" s="220"/>
      <c r="APM34" s="220"/>
      <c r="AQC34" s="220"/>
      <c r="AQS34" s="220"/>
      <c r="ARI34" s="220"/>
      <c r="ARY34" s="220"/>
      <c r="ASO34" s="220"/>
      <c r="ATE34" s="220"/>
      <c r="ATU34" s="220"/>
      <c r="AUK34" s="220"/>
      <c r="AVA34" s="220"/>
      <c r="AVQ34" s="220"/>
      <c r="AWG34" s="220"/>
      <c r="AWW34" s="220"/>
      <c r="AXM34" s="220"/>
      <c r="AYC34" s="220"/>
      <c r="AYS34" s="220"/>
      <c r="AZI34" s="220"/>
      <c r="AZY34" s="220"/>
      <c r="BAO34" s="220"/>
      <c r="BBE34" s="220"/>
      <c r="BBU34" s="220"/>
      <c r="BCK34" s="220"/>
      <c r="BDA34" s="220"/>
      <c r="BDQ34" s="220"/>
      <c r="BEG34" s="220"/>
      <c r="BEW34" s="220"/>
      <c r="BFM34" s="220"/>
      <c r="BGC34" s="220"/>
      <c r="BGS34" s="220"/>
      <c r="BHI34" s="220"/>
      <c r="BHY34" s="220"/>
      <c r="BIO34" s="220"/>
      <c r="BJE34" s="220"/>
      <c r="BJU34" s="220"/>
      <c r="BKK34" s="220"/>
      <c r="BLA34" s="220"/>
      <c r="BLQ34" s="220"/>
      <c r="BMG34" s="220"/>
      <c r="BMW34" s="220"/>
      <c r="BNM34" s="220"/>
      <c r="BOC34" s="220"/>
      <c r="BOS34" s="220"/>
      <c r="BPI34" s="220"/>
      <c r="BPY34" s="220"/>
      <c r="BQO34" s="220"/>
      <c r="BRE34" s="220"/>
      <c r="BRU34" s="220"/>
      <c r="BSK34" s="220"/>
      <c r="BTA34" s="220"/>
      <c r="BTQ34" s="220"/>
      <c r="BUG34" s="220"/>
      <c r="BUW34" s="220"/>
      <c r="BVM34" s="220"/>
      <c r="BWC34" s="220"/>
      <c r="BWS34" s="220"/>
      <c r="BXI34" s="220"/>
      <c r="BXY34" s="220"/>
      <c r="BYO34" s="220"/>
      <c r="BZE34" s="220"/>
      <c r="BZU34" s="220"/>
      <c r="CAK34" s="220"/>
      <c r="CBA34" s="220"/>
      <c r="CBQ34" s="220"/>
      <c r="CCG34" s="220"/>
      <c r="CCW34" s="220"/>
      <c r="CDM34" s="220"/>
      <c r="CEC34" s="220"/>
      <c r="CES34" s="220"/>
      <c r="CFI34" s="220"/>
      <c r="CFY34" s="220"/>
      <c r="CGO34" s="220"/>
      <c r="CHE34" s="220"/>
      <c r="CHU34" s="220"/>
      <c r="CIK34" s="220"/>
      <c r="CJA34" s="220"/>
      <c r="CJQ34" s="220"/>
      <c r="CKG34" s="220"/>
      <c r="CKW34" s="220"/>
      <c r="CLM34" s="220"/>
      <c r="CMC34" s="220"/>
      <c r="CMS34" s="220"/>
      <c r="CNI34" s="220"/>
      <c r="CNY34" s="220"/>
      <c r="COO34" s="220"/>
      <c r="CPE34" s="220"/>
      <c r="CPU34" s="220"/>
      <c r="CQK34" s="220"/>
      <c r="CRA34" s="220"/>
      <c r="CRQ34" s="220"/>
      <c r="CSG34" s="220"/>
      <c r="CSW34" s="220"/>
      <c r="CTM34" s="220"/>
      <c r="CUC34" s="220"/>
      <c r="CUS34" s="220"/>
      <c r="CVI34" s="220"/>
      <c r="CVY34" s="220"/>
      <c r="CWO34" s="220"/>
      <c r="CXE34" s="220"/>
      <c r="CXU34" s="220"/>
      <c r="CYK34" s="220"/>
      <c r="CZA34" s="220"/>
      <c r="CZQ34" s="220"/>
      <c r="DAG34" s="220"/>
      <c r="DAW34" s="220"/>
      <c r="DBM34" s="220"/>
      <c r="DCC34" s="220"/>
      <c r="DCS34" s="220"/>
      <c r="DDI34" s="220"/>
      <c r="DDY34" s="220"/>
      <c r="DEO34" s="220"/>
      <c r="DFE34" s="220"/>
      <c r="DFU34" s="220"/>
      <c r="DGK34" s="220"/>
      <c r="DHA34" s="220"/>
      <c r="DHQ34" s="220"/>
      <c r="DIG34" s="220"/>
      <c r="DIW34" s="220"/>
      <c r="DJM34" s="220"/>
      <c r="DKC34" s="220"/>
      <c r="DKS34" s="220"/>
      <c r="DLI34" s="220"/>
      <c r="DLY34" s="220"/>
      <c r="DMO34" s="220"/>
      <c r="DNE34" s="220"/>
      <c r="DNU34" s="220"/>
      <c r="DOK34" s="220"/>
      <c r="DPA34" s="220"/>
      <c r="DPQ34" s="220"/>
      <c r="DQG34" s="220"/>
      <c r="DQW34" s="220"/>
      <c r="DRM34" s="220"/>
      <c r="DSC34" s="220"/>
      <c r="DSS34" s="220"/>
      <c r="DTI34" s="220"/>
      <c r="DTY34" s="220"/>
      <c r="DUO34" s="220"/>
      <c r="DVE34" s="220"/>
      <c r="DVU34" s="220"/>
      <c r="DWK34" s="220"/>
      <c r="DXA34" s="220"/>
      <c r="DXQ34" s="220"/>
      <c r="DYG34" s="220"/>
      <c r="DYW34" s="220"/>
      <c r="DZM34" s="220"/>
      <c r="EAC34" s="220"/>
      <c r="EAS34" s="220"/>
      <c r="EBI34" s="220"/>
      <c r="EBY34" s="220"/>
      <c r="ECO34" s="220"/>
      <c r="EDE34" s="220"/>
      <c r="EDU34" s="220"/>
      <c r="EEK34" s="220"/>
      <c r="EFA34" s="220"/>
      <c r="EFQ34" s="220"/>
      <c r="EGG34" s="220"/>
      <c r="EGW34" s="220"/>
      <c r="EHM34" s="220"/>
      <c r="EIC34" s="220"/>
      <c r="EIS34" s="220"/>
      <c r="EJI34" s="220"/>
      <c r="EJY34" s="220"/>
      <c r="EKO34" s="220"/>
      <c r="ELE34" s="220"/>
      <c r="ELU34" s="220"/>
      <c r="EMK34" s="220"/>
      <c r="ENA34" s="220"/>
      <c r="ENQ34" s="220"/>
      <c r="EOG34" s="220"/>
      <c r="EOW34" s="220"/>
      <c r="EPM34" s="220"/>
      <c r="EQC34" s="220"/>
      <c r="EQS34" s="220"/>
      <c r="ERI34" s="220"/>
      <c r="ERY34" s="220"/>
      <c r="ESO34" s="220"/>
      <c r="ETE34" s="220"/>
      <c r="ETU34" s="220"/>
      <c r="EUK34" s="220"/>
      <c r="EVA34" s="220"/>
      <c r="EVQ34" s="220"/>
      <c r="EWG34" s="220"/>
      <c r="EWW34" s="220"/>
      <c r="EXM34" s="220"/>
      <c r="EYC34" s="220"/>
      <c r="EYS34" s="220"/>
      <c r="EZI34" s="220"/>
      <c r="EZY34" s="220"/>
      <c r="FAO34" s="220"/>
      <c r="FBE34" s="220"/>
      <c r="FBU34" s="220"/>
      <c r="FCK34" s="220"/>
      <c r="FDA34" s="220"/>
      <c r="FDQ34" s="220"/>
      <c r="FEG34" s="220"/>
      <c r="FEW34" s="220"/>
      <c r="FFM34" s="220"/>
      <c r="FGC34" s="220"/>
      <c r="FGS34" s="220"/>
      <c r="FHI34" s="220"/>
      <c r="FHY34" s="220"/>
      <c r="FIO34" s="220"/>
      <c r="FJE34" s="220"/>
      <c r="FJU34" s="220"/>
      <c r="FKK34" s="220"/>
      <c r="FLA34" s="220"/>
      <c r="FLQ34" s="220"/>
      <c r="FMG34" s="220"/>
      <c r="FMW34" s="220"/>
      <c r="FNM34" s="220"/>
      <c r="FOC34" s="220"/>
      <c r="FOS34" s="220"/>
      <c r="FPI34" s="220"/>
      <c r="FPY34" s="220"/>
      <c r="FQO34" s="220"/>
      <c r="FRE34" s="220"/>
      <c r="FRU34" s="220"/>
      <c r="FSK34" s="220"/>
      <c r="FTA34" s="220"/>
      <c r="FTQ34" s="220"/>
      <c r="FUG34" s="220"/>
      <c r="FUW34" s="220"/>
      <c r="FVM34" s="220"/>
      <c r="FWC34" s="220"/>
      <c r="FWS34" s="220"/>
      <c r="FXI34" s="220"/>
      <c r="FXY34" s="220"/>
      <c r="FYO34" s="220"/>
      <c r="FZE34" s="220"/>
      <c r="FZU34" s="220"/>
      <c r="GAK34" s="220"/>
      <c r="GBA34" s="220"/>
      <c r="GBQ34" s="220"/>
      <c r="GCG34" s="220"/>
      <c r="GCW34" s="220"/>
      <c r="GDM34" s="220"/>
      <c r="GEC34" s="220"/>
      <c r="GES34" s="220"/>
      <c r="GFI34" s="220"/>
      <c r="GFY34" s="220"/>
      <c r="GGO34" s="220"/>
      <c r="GHE34" s="220"/>
      <c r="GHU34" s="220"/>
      <c r="GIK34" s="220"/>
      <c r="GJA34" s="220"/>
      <c r="GJQ34" s="220"/>
      <c r="GKG34" s="220"/>
      <c r="GKW34" s="220"/>
      <c r="GLM34" s="220"/>
      <c r="GMC34" s="220"/>
      <c r="GMS34" s="220"/>
      <c r="GNI34" s="220"/>
      <c r="GNY34" s="220"/>
      <c r="GOO34" s="220"/>
      <c r="GPE34" s="220"/>
      <c r="GPU34" s="220"/>
      <c r="GQK34" s="220"/>
      <c r="GRA34" s="220"/>
      <c r="GRQ34" s="220"/>
      <c r="GSG34" s="220"/>
      <c r="GSW34" s="220"/>
      <c r="GTM34" s="220"/>
      <c r="GUC34" s="220"/>
      <c r="GUS34" s="220"/>
      <c r="GVI34" s="220"/>
      <c r="GVY34" s="220"/>
      <c r="GWO34" s="220"/>
      <c r="GXE34" s="220"/>
      <c r="GXU34" s="220"/>
      <c r="GYK34" s="220"/>
      <c r="GZA34" s="220"/>
      <c r="GZQ34" s="220"/>
      <c r="HAG34" s="220"/>
      <c r="HAW34" s="220"/>
      <c r="HBM34" s="220"/>
      <c r="HCC34" s="220"/>
      <c r="HCS34" s="220"/>
      <c r="HDI34" s="220"/>
      <c r="HDY34" s="220"/>
      <c r="HEO34" s="220"/>
      <c r="HFE34" s="220"/>
      <c r="HFU34" s="220"/>
      <c r="HGK34" s="220"/>
      <c r="HHA34" s="220"/>
      <c r="HHQ34" s="220"/>
      <c r="HIG34" s="220"/>
      <c r="HIW34" s="220"/>
      <c r="HJM34" s="220"/>
      <c r="HKC34" s="220"/>
      <c r="HKS34" s="220"/>
      <c r="HLI34" s="220"/>
      <c r="HLY34" s="220"/>
      <c r="HMO34" s="220"/>
      <c r="HNE34" s="220"/>
      <c r="HNU34" s="220"/>
      <c r="HOK34" s="220"/>
      <c r="HPA34" s="220"/>
      <c r="HPQ34" s="220"/>
      <c r="HQG34" s="220"/>
      <c r="HQW34" s="220"/>
      <c r="HRM34" s="220"/>
      <c r="HSC34" s="220"/>
      <c r="HSS34" s="220"/>
      <c r="HTI34" s="220"/>
      <c r="HTY34" s="220"/>
      <c r="HUO34" s="220"/>
      <c r="HVE34" s="220"/>
      <c r="HVU34" s="220"/>
      <c r="HWK34" s="220"/>
      <c r="HXA34" s="220"/>
      <c r="HXQ34" s="220"/>
      <c r="HYG34" s="220"/>
      <c r="HYW34" s="220"/>
      <c r="HZM34" s="220"/>
      <c r="IAC34" s="220"/>
      <c r="IAS34" s="220"/>
      <c r="IBI34" s="220"/>
      <c r="IBY34" s="220"/>
      <c r="ICO34" s="220"/>
      <c r="IDE34" s="220"/>
      <c r="IDU34" s="220"/>
      <c r="IEK34" s="220"/>
      <c r="IFA34" s="220"/>
      <c r="IFQ34" s="220"/>
      <c r="IGG34" s="220"/>
      <c r="IGW34" s="220"/>
      <c r="IHM34" s="220"/>
      <c r="IIC34" s="220"/>
      <c r="IIS34" s="220"/>
      <c r="IJI34" s="220"/>
      <c r="IJY34" s="220"/>
      <c r="IKO34" s="220"/>
      <c r="ILE34" s="220"/>
      <c r="ILU34" s="220"/>
      <c r="IMK34" s="220"/>
      <c r="INA34" s="220"/>
      <c r="INQ34" s="220"/>
      <c r="IOG34" s="220"/>
      <c r="IOW34" s="220"/>
      <c r="IPM34" s="220"/>
      <c r="IQC34" s="220"/>
      <c r="IQS34" s="220"/>
      <c r="IRI34" s="220"/>
      <c r="IRY34" s="220"/>
      <c r="ISO34" s="220"/>
      <c r="ITE34" s="220"/>
      <c r="ITU34" s="220"/>
      <c r="IUK34" s="220"/>
      <c r="IVA34" s="220"/>
      <c r="IVQ34" s="220"/>
      <c r="IWG34" s="220"/>
      <c r="IWW34" s="220"/>
      <c r="IXM34" s="220"/>
      <c r="IYC34" s="220"/>
      <c r="IYS34" s="220"/>
      <c r="IZI34" s="220"/>
      <c r="IZY34" s="220"/>
      <c r="JAO34" s="220"/>
      <c r="JBE34" s="220"/>
      <c r="JBU34" s="220"/>
      <c r="JCK34" s="220"/>
      <c r="JDA34" s="220"/>
      <c r="JDQ34" s="220"/>
      <c r="JEG34" s="220"/>
      <c r="JEW34" s="220"/>
      <c r="JFM34" s="220"/>
      <c r="JGC34" s="220"/>
      <c r="JGS34" s="220"/>
      <c r="JHI34" s="220"/>
      <c r="JHY34" s="220"/>
      <c r="JIO34" s="220"/>
      <c r="JJE34" s="220"/>
      <c r="JJU34" s="220"/>
      <c r="JKK34" s="220"/>
      <c r="JLA34" s="220"/>
      <c r="JLQ34" s="220"/>
      <c r="JMG34" s="220"/>
      <c r="JMW34" s="220"/>
      <c r="JNM34" s="220"/>
      <c r="JOC34" s="220"/>
      <c r="JOS34" s="220"/>
      <c r="JPI34" s="220"/>
      <c r="JPY34" s="220"/>
      <c r="JQO34" s="220"/>
      <c r="JRE34" s="220"/>
      <c r="JRU34" s="220"/>
      <c r="JSK34" s="220"/>
      <c r="JTA34" s="220"/>
      <c r="JTQ34" s="220"/>
      <c r="JUG34" s="220"/>
      <c r="JUW34" s="220"/>
      <c r="JVM34" s="220"/>
      <c r="JWC34" s="220"/>
      <c r="JWS34" s="220"/>
      <c r="JXI34" s="220"/>
      <c r="JXY34" s="220"/>
      <c r="JYO34" s="220"/>
      <c r="JZE34" s="220"/>
      <c r="JZU34" s="220"/>
      <c r="KAK34" s="220"/>
      <c r="KBA34" s="220"/>
      <c r="KBQ34" s="220"/>
      <c r="KCG34" s="220"/>
      <c r="KCW34" s="220"/>
      <c r="KDM34" s="220"/>
      <c r="KEC34" s="220"/>
      <c r="KES34" s="220"/>
      <c r="KFI34" s="220"/>
      <c r="KFY34" s="220"/>
      <c r="KGO34" s="220"/>
      <c r="KHE34" s="220"/>
      <c r="KHU34" s="220"/>
      <c r="KIK34" s="220"/>
      <c r="KJA34" s="220"/>
      <c r="KJQ34" s="220"/>
      <c r="KKG34" s="220"/>
      <c r="KKW34" s="220"/>
      <c r="KLM34" s="220"/>
      <c r="KMC34" s="220"/>
      <c r="KMS34" s="220"/>
      <c r="KNI34" s="220"/>
      <c r="KNY34" s="220"/>
      <c r="KOO34" s="220"/>
      <c r="KPE34" s="220"/>
      <c r="KPU34" s="220"/>
      <c r="KQK34" s="220"/>
      <c r="KRA34" s="220"/>
      <c r="KRQ34" s="220"/>
      <c r="KSG34" s="220"/>
      <c r="KSW34" s="220"/>
      <c r="KTM34" s="220"/>
      <c r="KUC34" s="220"/>
      <c r="KUS34" s="220"/>
      <c r="KVI34" s="220"/>
      <c r="KVY34" s="220"/>
      <c r="KWO34" s="220"/>
      <c r="KXE34" s="220"/>
      <c r="KXU34" s="220"/>
      <c r="KYK34" s="220"/>
      <c r="KZA34" s="220"/>
      <c r="KZQ34" s="220"/>
      <c r="LAG34" s="220"/>
      <c r="LAW34" s="220"/>
      <c r="LBM34" s="220"/>
      <c r="LCC34" s="220"/>
      <c r="LCS34" s="220"/>
      <c r="LDI34" s="220"/>
      <c r="LDY34" s="220"/>
      <c r="LEO34" s="220"/>
      <c r="LFE34" s="220"/>
      <c r="LFU34" s="220"/>
      <c r="LGK34" s="220"/>
      <c r="LHA34" s="220"/>
      <c r="LHQ34" s="220"/>
      <c r="LIG34" s="220"/>
      <c r="LIW34" s="220"/>
      <c r="LJM34" s="220"/>
      <c r="LKC34" s="220"/>
      <c r="LKS34" s="220"/>
      <c r="LLI34" s="220"/>
      <c r="LLY34" s="220"/>
      <c r="LMO34" s="220"/>
      <c r="LNE34" s="220"/>
      <c r="LNU34" s="220"/>
      <c r="LOK34" s="220"/>
      <c r="LPA34" s="220"/>
      <c r="LPQ34" s="220"/>
      <c r="LQG34" s="220"/>
      <c r="LQW34" s="220"/>
      <c r="LRM34" s="220"/>
      <c r="LSC34" s="220"/>
      <c r="LSS34" s="220"/>
      <c r="LTI34" s="220"/>
      <c r="LTY34" s="220"/>
      <c r="LUO34" s="220"/>
      <c r="LVE34" s="220"/>
      <c r="LVU34" s="220"/>
      <c r="LWK34" s="220"/>
      <c r="LXA34" s="220"/>
      <c r="LXQ34" s="220"/>
      <c r="LYG34" s="220"/>
      <c r="LYW34" s="220"/>
      <c r="LZM34" s="220"/>
      <c r="MAC34" s="220"/>
      <c r="MAS34" s="220"/>
      <c r="MBI34" s="220"/>
      <c r="MBY34" s="220"/>
      <c r="MCO34" s="220"/>
      <c r="MDE34" s="220"/>
      <c r="MDU34" s="220"/>
      <c r="MEK34" s="220"/>
      <c r="MFA34" s="220"/>
      <c r="MFQ34" s="220"/>
      <c r="MGG34" s="220"/>
      <c r="MGW34" s="220"/>
      <c r="MHM34" s="220"/>
      <c r="MIC34" s="220"/>
      <c r="MIS34" s="220"/>
      <c r="MJI34" s="220"/>
      <c r="MJY34" s="220"/>
      <c r="MKO34" s="220"/>
      <c r="MLE34" s="220"/>
      <c r="MLU34" s="220"/>
      <c r="MMK34" s="220"/>
      <c r="MNA34" s="220"/>
      <c r="MNQ34" s="220"/>
      <c r="MOG34" s="220"/>
      <c r="MOW34" s="220"/>
      <c r="MPM34" s="220"/>
      <c r="MQC34" s="220"/>
      <c r="MQS34" s="220"/>
      <c r="MRI34" s="220"/>
      <c r="MRY34" s="220"/>
      <c r="MSO34" s="220"/>
      <c r="MTE34" s="220"/>
      <c r="MTU34" s="220"/>
      <c r="MUK34" s="220"/>
      <c r="MVA34" s="220"/>
      <c r="MVQ34" s="220"/>
      <c r="MWG34" s="220"/>
      <c r="MWW34" s="220"/>
      <c r="MXM34" s="220"/>
      <c r="MYC34" s="220"/>
      <c r="MYS34" s="220"/>
      <c r="MZI34" s="220"/>
      <c r="MZY34" s="220"/>
      <c r="NAO34" s="220"/>
      <c r="NBE34" s="220"/>
      <c r="NBU34" s="220"/>
      <c r="NCK34" s="220"/>
      <c r="NDA34" s="220"/>
      <c r="NDQ34" s="220"/>
      <c r="NEG34" s="220"/>
      <c r="NEW34" s="220"/>
      <c r="NFM34" s="220"/>
      <c r="NGC34" s="220"/>
      <c r="NGS34" s="220"/>
      <c r="NHI34" s="220"/>
      <c r="NHY34" s="220"/>
      <c r="NIO34" s="220"/>
      <c r="NJE34" s="220"/>
      <c r="NJU34" s="220"/>
      <c r="NKK34" s="220"/>
      <c r="NLA34" s="220"/>
      <c r="NLQ34" s="220"/>
      <c r="NMG34" s="220"/>
      <c r="NMW34" s="220"/>
      <c r="NNM34" s="220"/>
      <c r="NOC34" s="220"/>
      <c r="NOS34" s="220"/>
      <c r="NPI34" s="220"/>
      <c r="NPY34" s="220"/>
      <c r="NQO34" s="220"/>
      <c r="NRE34" s="220"/>
      <c r="NRU34" s="220"/>
      <c r="NSK34" s="220"/>
      <c r="NTA34" s="220"/>
      <c r="NTQ34" s="220"/>
      <c r="NUG34" s="220"/>
      <c r="NUW34" s="220"/>
      <c r="NVM34" s="220"/>
      <c r="NWC34" s="220"/>
      <c r="NWS34" s="220"/>
      <c r="NXI34" s="220"/>
      <c r="NXY34" s="220"/>
      <c r="NYO34" s="220"/>
      <c r="NZE34" s="220"/>
      <c r="NZU34" s="220"/>
      <c r="OAK34" s="220"/>
      <c r="OBA34" s="220"/>
      <c r="OBQ34" s="220"/>
      <c r="OCG34" s="220"/>
      <c r="OCW34" s="220"/>
      <c r="ODM34" s="220"/>
      <c r="OEC34" s="220"/>
      <c r="OES34" s="220"/>
      <c r="OFI34" s="220"/>
      <c r="OFY34" s="220"/>
      <c r="OGO34" s="220"/>
      <c r="OHE34" s="220"/>
      <c r="OHU34" s="220"/>
      <c r="OIK34" s="220"/>
      <c r="OJA34" s="220"/>
      <c r="OJQ34" s="220"/>
      <c r="OKG34" s="220"/>
      <c r="OKW34" s="220"/>
      <c r="OLM34" s="220"/>
      <c r="OMC34" s="220"/>
      <c r="OMS34" s="220"/>
      <c r="ONI34" s="220"/>
      <c r="ONY34" s="220"/>
      <c r="OOO34" s="220"/>
      <c r="OPE34" s="220"/>
      <c r="OPU34" s="220"/>
      <c r="OQK34" s="220"/>
      <c r="ORA34" s="220"/>
      <c r="ORQ34" s="220"/>
      <c r="OSG34" s="220"/>
      <c r="OSW34" s="220"/>
      <c r="OTM34" s="220"/>
      <c r="OUC34" s="220"/>
      <c r="OUS34" s="220"/>
      <c r="OVI34" s="220"/>
      <c r="OVY34" s="220"/>
      <c r="OWO34" s="220"/>
      <c r="OXE34" s="220"/>
      <c r="OXU34" s="220"/>
      <c r="OYK34" s="220"/>
      <c r="OZA34" s="220"/>
      <c r="OZQ34" s="220"/>
      <c r="PAG34" s="220"/>
      <c r="PAW34" s="220"/>
      <c r="PBM34" s="220"/>
      <c r="PCC34" s="220"/>
      <c r="PCS34" s="220"/>
      <c r="PDI34" s="220"/>
      <c r="PDY34" s="220"/>
      <c r="PEO34" s="220"/>
      <c r="PFE34" s="220"/>
      <c r="PFU34" s="220"/>
      <c r="PGK34" s="220"/>
      <c r="PHA34" s="220"/>
      <c r="PHQ34" s="220"/>
      <c r="PIG34" s="220"/>
      <c r="PIW34" s="220"/>
      <c r="PJM34" s="220"/>
      <c r="PKC34" s="220"/>
      <c r="PKS34" s="220"/>
      <c r="PLI34" s="220"/>
      <c r="PLY34" s="220"/>
      <c r="PMO34" s="220"/>
      <c r="PNE34" s="220"/>
      <c r="PNU34" s="220"/>
      <c r="POK34" s="220"/>
      <c r="PPA34" s="220"/>
      <c r="PPQ34" s="220"/>
      <c r="PQG34" s="220"/>
      <c r="PQW34" s="220"/>
      <c r="PRM34" s="220"/>
      <c r="PSC34" s="220"/>
      <c r="PSS34" s="220"/>
      <c r="PTI34" s="220"/>
      <c r="PTY34" s="220"/>
      <c r="PUO34" s="220"/>
      <c r="PVE34" s="220"/>
      <c r="PVU34" s="220"/>
      <c r="PWK34" s="220"/>
      <c r="PXA34" s="220"/>
      <c r="PXQ34" s="220"/>
      <c r="PYG34" s="220"/>
      <c r="PYW34" s="220"/>
      <c r="PZM34" s="220"/>
      <c r="QAC34" s="220"/>
      <c r="QAS34" s="220"/>
      <c r="QBI34" s="220"/>
      <c r="QBY34" s="220"/>
      <c r="QCO34" s="220"/>
      <c r="QDE34" s="220"/>
      <c r="QDU34" s="220"/>
      <c r="QEK34" s="220"/>
      <c r="QFA34" s="220"/>
      <c r="QFQ34" s="220"/>
      <c r="QGG34" s="220"/>
      <c r="QGW34" s="220"/>
      <c r="QHM34" s="220"/>
      <c r="QIC34" s="220"/>
      <c r="QIS34" s="220"/>
      <c r="QJI34" s="220"/>
      <c r="QJY34" s="220"/>
      <c r="QKO34" s="220"/>
      <c r="QLE34" s="220"/>
      <c r="QLU34" s="220"/>
      <c r="QMK34" s="220"/>
      <c r="QNA34" s="220"/>
      <c r="QNQ34" s="220"/>
      <c r="QOG34" s="220"/>
      <c r="QOW34" s="220"/>
      <c r="QPM34" s="220"/>
      <c r="QQC34" s="220"/>
      <c r="QQS34" s="220"/>
      <c r="QRI34" s="220"/>
      <c r="QRY34" s="220"/>
      <c r="QSO34" s="220"/>
      <c r="QTE34" s="220"/>
      <c r="QTU34" s="220"/>
      <c r="QUK34" s="220"/>
      <c r="QVA34" s="220"/>
      <c r="QVQ34" s="220"/>
      <c r="QWG34" s="220"/>
      <c r="QWW34" s="220"/>
      <c r="QXM34" s="220"/>
      <c r="QYC34" s="220"/>
      <c r="QYS34" s="220"/>
      <c r="QZI34" s="220"/>
      <c r="QZY34" s="220"/>
      <c r="RAO34" s="220"/>
      <c r="RBE34" s="220"/>
      <c r="RBU34" s="220"/>
      <c r="RCK34" s="220"/>
      <c r="RDA34" s="220"/>
      <c r="RDQ34" s="220"/>
      <c r="REG34" s="220"/>
      <c r="REW34" s="220"/>
      <c r="RFM34" s="220"/>
      <c r="RGC34" s="220"/>
      <c r="RGS34" s="220"/>
      <c r="RHI34" s="220"/>
      <c r="RHY34" s="220"/>
      <c r="RIO34" s="220"/>
      <c r="RJE34" s="220"/>
      <c r="RJU34" s="220"/>
      <c r="RKK34" s="220"/>
      <c r="RLA34" s="220"/>
      <c r="RLQ34" s="220"/>
      <c r="RMG34" s="220"/>
      <c r="RMW34" s="220"/>
      <c r="RNM34" s="220"/>
      <c r="ROC34" s="220"/>
      <c r="ROS34" s="220"/>
      <c r="RPI34" s="220"/>
      <c r="RPY34" s="220"/>
      <c r="RQO34" s="220"/>
      <c r="RRE34" s="220"/>
      <c r="RRU34" s="220"/>
      <c r="RSK34" s="220"/>
      <c r="RTA34" s="220"/>
      <c r="RTQ34" s="220"/>
      <c r="RUG34" s="220"/>
      <c r="RUW34" s="220"/>
      <c r="RVM34" s="220"/>
      <c r="RWC34" s="220"/>
      <c r="RWS34" s="220"/>
      <c r="RXI34" s="220"/>
      <c r="RXY34" s="220"/>
      <c r="RYO34" s="220"/>
      <c r="RZE34" s="220"/>
      <c r="RZU34" s="220"/>
      <c r="SAK34" s="220"/>
      <c r="SBA34" s="220"/>
      <c r="SBQ34" s="220"/>
      <c r="SCG34" s="220"/>
      <c r="SCW34" s="220"/>
      <c r="SDM34" s="220"/>
      <c r="SEC34" s="220"/>
      <c r="SES34" s="220"/>
      <c r="SFI34" s="220"/>
      <c r="SFY34" s="220"/>
      <c r="SGO34" s="220"/>
      <c r="SHE34" s="220"/>
      <c r="SHU34" s="220"/>
      <c r="SIK34" s="220"/>
      <c r="SJA34" s="220"/>
      <c r="SJQ34" s="220"/>
      <c r="SKG34" s="220"/>
      <c r="SKW34" s="220"/>
      <c r="SLM34" s="220"/>
      <c r="SMC34" s="220"/>
      <c r="SMS34" s="220"/>
      <c r="SNI34" s="220"/>
      <c r="SNY34" s="220"/>
      <c r="SOO34" s="220"/>
      <c r="SPE34" s="220"/>
      <c r="SPU34" s="220"/>
      <c r="SQK34" s="220"/>
      <c r="SRA34" s="220"/>
      <c r="SRQ34" s="220"/>
      <c r="SSG34" s="220"/>
      <c r="SSW34" s="220"/>
      <c r="STM34" s="220"/>
      <c r="SUC34" s="220"/>
      <c r="SUS34" s="220"/>
      <c r="SVI34" s="220"/>
      <c r="SVY34" s="220"/>
      <c r="SWO34" s="220"/>
      <c r="SXE34" s="220"/>
      <c r="SXU34" s="220"/>
      <c r="SYK34" s="220"/>
      <c r="SZA34" s="220"/>
      <c r="SZQ34" s="220"/>
      <c r="TAG34" s="220"/>
      <c r="TAW34" s="220"/>
      <c r="TBM34" s="220"/>
      <c r="TCC34" s="220"/>
      <c r="TCS34" s="220"/>
      <c r="TDI34" s="220"/>
      <c r="TDY34" s="220"/>
      <c r="TEO34" s="220"/>
      <c r="TFE34" s="220"/>
      <c r="TFU34" s="220"/>
      <c r="TGK34" s="220"/>
      <c r="THA34" s="220"/>
      <c r="THQ34" s="220"/>
      <c r="TIG34" s="220"/>
      <c r="TIW34" s="220"/>
      <c r="TJM34" s="220"/>
      <c r="TKC34" s="220"/>
      <c r="TKS34" s="220"/>
      <c r="TLI34" s="220"/>
      <c r="TLY34" s="220"/>
      <c r="TMO34" s="220"/>
      <c r="TNE34" s="220"/>
      <c r="TNU34" s="220"/>
      <c r="TOK34" s="220"/>
      <c r="TPA34" s="220"/>
      <c r="TPQ34" s="220"/>
      <c r="TQG34" s="220"/>
      <c r="TQW34" s="220"/>
      <c r="TRM34" s="220"/>
      <c r="TSC34" s="220"/>
      <c r="TSS34" s="220"/>
      <c r="TTI34" s="220"/>
      <c r="TTY34" s="220"/>
      <c r="TUO34" s="220"/>
      <c r="TVE34" s="220"/>
      <c r="TVU34" s="220"/>
      <c r="TWK34" s="220"/>
      <c r="TXA34" s="220"/>
      <c r="TXQ34" s="220"/>
      <c r="TYG34" s="220"/>
      <c r="TYW34" s="220"/>
      <c r="TZM34" s="220"/>
      <c r="UAC34" s="220"/>
      <c r="UAS34" s="220"/>
      <c r="UBI34" s="220"/>
      <c r="UBY34" s="220"/>
      <c r="UCO34" s="220"/>
      <c r="UDE34" s="220"/>
      <c r="UDU34" s="220"/>
      <c r="UEK34" s="220"/>
      <c r="UFA34" s="220"/>
      <c r="UFQ34" s="220"/>
      <c r="UGG34" s="220"/>
      <c r="UGW34" s="220"/>
      <c r="UHM34" s="220"/>
      <c r="UIC34" s="220"/>
      <c r="UIS34" s="220"/>
      <c r="UJI34" s="220"/>
      <c r="UJY34" s="220"/>
      <c r="UKO34" s="220"/>
      <c r="ULE34" s="220"/>
      <c r="ULU34" s="220"/>
      <c r="UMK34" s="220"/>
      <c r="UNA34" s="220"/>
      <c r="UNQ34" s="220"/>
      <c r="UOG34" s="220"/>
      <c r="UOW34" s="220"/>
      <c r="UPM34" s="220"/>
      <c r="UQC34" s="220"/>
      <c r="UQS34" s="220"/>
      <c r="URI34" s="220"/>
      <c r="URY34" s="220"/>
      <c r="USO34" s="220"/>
      <c r="UTE34" s="220"/>
      <c r="UTU34" s="220"/>
      <c r="UUK34" s="220"/>
      <c r="UVA34" s="220"/>
      <c r="UVQ34" s="220"/>
      <c r="UWG34" s="220"/>
      <c r="UWW34" s="220"/>
      <c r="UXM34" s="220"/>
      <c r="UYC34" s="220"/>
      <c r="UYS34" s="220"/>
      <c r="UZI34" s="220"/>
      <c r="UZY34" s="220"/>
      <c r="VAO34" s="220"/>
      <c r="VBE34" s="220"/>
      <c r="VBU34" s="220"/>
      <c r="VCK34" s="220"/>
      <c r="VDA34" s="220"/>
      <c r="VDQ34" s="220"/>
      <c r="VEG34" s="220"/>
      <c r="VEW34" s="220"/>
      <c r="VFM34" s="220"/>
      <c r="VGC34" s="220"/>
      <c r="VGS34" s="220"/>
      <c r="VHI34" s="220"/>
      <c r="VHY34" s="220"/>
      <c r="VIO34" s="220"/>
      <c r="VJE34" s="220"/>
      <c r="VJU34" s="220"/>
      <c r="VKK34" s="220"/>
      <c r="VLA34" s="220"/>
      <c r="VLQ34" s="220"/>
      <c r="VMG34" s="220"/>
      <c r="VMW34" s="220"/>
      <c r="VNM34" s="220"/>
      <c r="VOC34" s="220"/>
      <c r="VOS34" s="220"/>
      <c r="VPI34" s="220"/>
      <c r="VPY34" s="220"/>
      <c r="VQO34" s="220"/>
      <c r="VRE34" s="220"/>
      <c r="VRU34" s="220"/>
      <c r="VSK34" s="220"/>
      <c r="VTA34" s="220"/>
      <c r="VTQ34" s="220"/>
      <c r="VUG34" s="220"/>
      <c r="VUW34" s="220"/>
      <c r="VVM34" s="220"/>
      <c r="VWC34" s="220"/>
      <c r="VWS34" s="220"/>
      <c r="VXI34" s="220"/>
      <c r="VXY34" s="220"/>
      <c r="VYO34" s="220"/>
      <c r="VZE34" s="220"/>
      <c r="VZU34" s="220"/>
      <c r="WAK34" s="220"/>
      <c r="WBA34" s="220"/>
      <c r="WBQ34" s="220"/>
      <c r="WCG34" s="220"/>
      <c r="WCW34" s="220"/>
      <c r="WDM34" s="220"/>
      <c r="WEC34" s="220"/>
      <c r="WES34" s="220"/>
      <c r="WFI34" s="220"/>
      <c r="WFY34" s="220"/>
      <c r="WGO34" s="220"/>
      <c r="WHE34" s="220"/>
      <c r="WHU34" s="220"/>
      <c r="WIK34" s="220"/>
      <c r="WJA34" s="220"/>
      <c r="WJQ34" s="220"/>
      <c r="WKG34" s="220"/>
      <c r="WKW34" s="220"/>
      <c r="WLM34" s="220"/>
      <c r="WMC34" s="220"/>
      <c r="WMS34" s="220"/>
      <c r="WNI34" s="220"/>
      <c r="WNY34" s="220"/>
      <c r="WOO34" s="220"/>
      <c r="WPE34" s="220"/>
      <c r="WPU34" s="220"/>
      <c r="WQK34" s="220"/>
      <c r="WRA34" s="220"/>
      <c r="WRQ34" s="220"/>
      <c r="WSG34" s="220"/>
      <c r="WSW34" s="220"/>
      <c r="WTM34" s="220"/>
      <c r="WUC34" s="220"/>
      <c r="WUS34" s="220"/>
      <c r="WVI34" s="220"/>
      <c r="WVY34" s="220"/>
      <c r="WWO34" s="220"/>
      <c r="WXE34" s="220"/>
      <c r="WXU34" s="220"/>
      <c r="WYK34" s="220"/>
      <c r="WZA34" s="220"/>
      <c r="WZQ34" s="220"/>
      <c r="XAG34" s="220"/>
      <c r="XAW34" s="220"/>
      <c r="XBM34" s="220"/>
      <c r="XCC34" s="220"/>
      <c r="XCS34" s="220"/>
      <c r="XDI34" s="220"/>
      <c r="XDY34" s="220"/>
      <c r="XEO34" s="220"/>
    </row>
    <row r="35" spans="1:1009 1025:2033 2049:3057 3073:4081 4097:5105 5121:6129 6145:7153 7169:8177 8193:9201 9217:10225 10241:11249 11265:12273 12289:13297 13313:14321 14337:15345 15361:16369" x14ac:dyDescent="0.25">
      <c r="A35" s="59">
        <v>3</v>
      </c>
      <c r="B35" s="188" t="str">
        <f>'Orçamento '!B84:G84</f>
        <v>BANCO A</v>
      </c>
      <c r="C35" s="189"/>
      <c r="D35" s="190"/>
      <c r="E35" s="4"/>
      <c r="F35" s="6"/>
      <c r="G35" s="4">
        <f>ROUND(I35*H35,2)</f>
        <v>0</v>
      </c>
      <c r="H35" s="6">
        <v>1</v>
      </c>
      <c r="I35" s="4">
        <f>'Orçamento '!F88</f>
        <v>0</v>
      </c>
      <c r="J35" s="102" t="e">
        <f t="shared" si="1"/>
        <v>#DIV/0!</v>
      </c>
      <c r="Q35" s="220"/>
      <c r="AG35" s="220"/>
      <c r="AW35" s="220"/>
      <c r="BM35" s="220"/>
      <c r="CC35" s="220"/>
      <c r="CS35" s="220"/>
      <c r="DI35" s="220"/>
      <c r="DY35" s="220"/>
      <c r="EO35" s="220"/>
      <c r="FE35" s="220"/>
      <c r="FU35" s="220"/>
      <c r="GK35" s="220"/>
      <c r="HA35" s="220"/>
      <c r="HQ35" s="220"/>
      <c r="IG35" s="220"/>
      <c r="IW35" s="220"/>
      <c r="JM35" s="220"/>
      <c r="KC35" s="220"/>
      <c r="KS35" s="220"/>
      <c r="LI35" s="220"/>
      <c r="LY35" s="220"/>
      <c r="MO35" s="220"/>
      <c r="NE35" s="220"/>
      <c r="NU35" s="220"/>
      <c r="OK35" s="220"/>
      <c r="PA35" s="220"/>
      <c r="PQ35" s="220"/>
      <c r="QG35" s="220"/>
      <c r="QW35" s="220"/>
      <c r="RM35" s="220"/>
      <c r="SC35" s="220"/>
      <c r="SS35" s="220"/>
      <c r="TI35" s="220"/>
      <c r="TY35" s="220"/>
      <c r="UO35" s="220"/>
      <c r="VE35" s="220"/>
      <c r="VU35" s="220"/>
      <c r="WK35" s="220"/>
      <c r="XA35" s="220"/>
      <c r="XQ35" s="220"/>
      <c r="YG35" s="220"/>
      <c r="YW35" s="220"/>
      <c r="ZM35" s="220"/>
      <c r="AAC35" s="220"/>
      <c r="AAS35" s="220"/>
      <c r="ABI35" s="220"/>
      <c r="ABY35" s="220"/>
      <c r="ACO35" s="220"/>
      <c r="ADE35" s="220"/>
      <c r="ADU35" s="220"/>
      <c r="AEK35" s="220"/>
      <c r="AFA35" s="220"/>
      <c r="AFQ35" s="220"/>
      <c r="AGG35" s="220"/>
      <c r="AGW35" s="220"/>
      <c r="AHM35" s="220"/>
      <c r="AIC35" s="220"/>
      <c r="AIS35" s="220"/>
      <c r="AJI35" s="220"/>
      <c r="AJY35" s="220"/>
      <c r="AKO35" s="220"/>
      <c r="ALE35" s="220"/>
      <c r="ALU35" s="220"/>
      <c r="AMK35" s="220"/>
      <c r="ANA35" s="220"/>
      <c r="ANQ35" s="220"/>
      <c r="AOG35" s="220"/>
      <c r="AOW35" s="220"/>
      <c r="APM35" s="220"/>
      <c r="AQC35" s="220"/>
      <c r="AQS35" s="220"/>
      <c r="ARI35" s="220"/>
      <c r="ARY35" s="220"/>
      <c r="ASO35" s="220"/>
      <c r="ATE35" s="220"/>
      <c r="ATU35" s="220"/>
      <c r="AUK35" s="220"/>
      <c r="AVA35" s="220"/>
      <c r="AVQ35" s="220"/>
      <c r="AWG35" s="220"/>
      <c r="AWW35" s="220"/>
      <c r="AXM35" s="220"/>
      <c r="AYC35" s="220"/>
      <c r="AYS35" s="220"/>
      <c r="AZI35" s="220"/>
      <c r="AZY35" s="220"/>
      <c r="BAO35" s="220"/>
      <c r="BBE35" s="220"/>
      <c r="BBU35" s="220"/>
      <c r="BCK35" s="220"/>
      <c r="BDA35" s="220"/>
      <c r="BDQ35" s="220"/>
      <c r="BEG35" s="220"/>
      <c r="BEW35" s="220"/>
      <c r="BFM35" s="220"/>
      <c r="BGC35" s="220"/>
      <c r="BGS35" s="220"/>
      <c r="BHI35" s="220"/>
      <c r="BHY35" s="220"/>
      <c r="BIO35" s="220"/>
      <c r="BJE35" s="220"/>
      <c r="BJU35" s="220"/>
      <c r="BKK35" s="220"/>
      <c r="BLA35" s="220"/>
      <c r="BLQ35" s="220"/>
      <c r="BMG35" s="220"/>
      <c r="BMW35" s="220"/>
      <c r="BNM35" s="220"/>
      <c r="BOC35" s="220"/>
      <c r="BOS35" s="220"/>
      <c r="BPI35" s="220"/>
      <c r="BPY35" s="220"/>
      <c r="BQO35" s="220"/>
      <c r="BRE35" s="220"/>
      <c r="BRU35" s="220"/>
      <c r="BSK35" s="220"/>
      <c r="BTA35" s="220"/>
      <c r="BTQ35" s="220"/>
      <c r="BUG35" s="220"/>
      <c r="BUW35" s="220"/>
      <c r="BVM35" s="220"/>
      <c r="BWC35" s="220"/>
      <c r="BWS35" s="220"/>
      <c r="BXI35" s="220"/>
      <c r="BXY35" s="220"/>
      <c r="BYO35" s="220"/>
      <c r="BZE35" s="220"/>
      <c r="BZU35" s="220"/>
      <c r="CAK35" s="220"/>
      <c r="CBA35" s="220"/>
      <c r="CBQ35" s="220"/>
      <c r="CCG35" s="220"/>
      <c r="CCW35" s="220"/>
      <c r="CDM35" s="220"/>
      <c r="CEC35" s="220"/>
      <c r="CES35" s="220"/>
      <c r="CFI35" s="220"/>
      <c r="CFY35" s="220"/>
      <c r="CGO35" s="220"/>
      <c r="CHE35" s="220"/>
      <c r="CHU35" s="220"/>
      <c r="CIK35" s="220"/>
      <c r="CJA35" s="220"/>
      <c r="CJQ35" s="220"/>
      <c r="CKG35" s="220"/>
      <c r="CKW35" s="220"/>
      <c r="CLM35" s="220"/>
      <c r="CMC35" s="220"/>
      <c r="CMS35" s="220"/>
      <c r="CNI35" s="220"/>
      <c r="CNY35" s="220"/>
      <c r="COO35" s="220"/>
      <c r="CPE35" s="220"/>
      <c r="CPU35" s="220"/>
      <c r="CQK35" s="220"/>
      <c r="CRA35" s="220"/>
      <c r="CRQ35" s="220"/>
      <c r="CSG35" s="220"/>
      <c r="CSW35" s="220"/>
      <c r="CTM35" s="220"/>
      <c r="CUC35" s="220"/>
      <c r="CUS35" s="220"/>
      <c r="CVI35" s="220"/>
      <c r="CVY35" s="220"/>
      <c r="CWO35" s="220"/>
      <c r="CXE35" s="220"/>
      <c r="CXU35" s="220"/>
      <c r="CYK35" s="220"/>
      <c r="CZA35" s="220"/>
      <c r="CZQ35" s="220"/>
      <c r="DAG35" s="220"/>
      <c r="DAW35" s="220"/>
      <c r="DBM35" s="220"/>
      <c r="DCC35" s="220"/>
      <c r="DCS35" s="220"/>
      <c r="DDI35" s="220"/>
      <c r="DDY35" s="220"/>
      <c r="DEO35" s="220"/>
      <c r="DFE35" s="220"/>
      <c r="DFU35" s="220"/>
      <c r="DGK35" s="220"/>
      <c r="DHA35" s="220"/>
      <c r="DHQ35" s="220"/>
      <c r="DIG35" s="220"/>
      <c r="DIW35" s="220"/>
      <c r="DJM35" s="220"/>
      <c r="DKC35" s="220"/>
      <c r="DKS35" s="220"/>
      <c r="DLI35" s="220"/>
      <c r="DLY35" s="220"/>
      <c r="DMO35" s="220"/>
      <c r="DNE35" s="220"/>
      <c r="DNU35" s="220"/>
      <c r="DOK35" s="220"/>
      <c r="DPA35" s="220"/>
      <c r="DPQ35" s="220"/>
      <c r="DQG35" s="220"/>
      <c r="DQW35" s="220"/>
      <c r="DRM35" s="220"/>
      <c r="DSC35" s="220"/>
      <c r="DSS35" s="220"/>
      <c r="DTI35" s="220"/>
      <c r="DTY35" s="220"/>
      <c r="DUO35" s="220"/>
      <c r="DVE35" s="220"/>
      <c r="DVU35" s="220"/>
      <c r="DWK35" s="220"/>
      <c r="DXA35" s="220"/>
      <c r="DXQ35" s="220"/>
      <c r="DYG35" s="220"/>
      <c r="DYW35" s="220"/>
      <c r="DZM35" s="220"/>
      <c r="EAC35" s="220"/>
      <c r="EAS35" s="220"/>
      <c r="EBI35" s="220"/>
      <c r="EBY35" s="220"/>
      <c r="ECO35" s="220"/>
      <c r="EDE35" s="220"/>
      <c r="EDU35" s="220"/>
      <c r="EEK35" s="220"/>
      <c r="EFA35" s="220"/>
      <c r="EFQ35" s="220"/>
      <c r="EGG35" s="220"/>
      <c r="EGW35" s="220"/>
      <c r="EHM35" s="220"/>
      <c r="EIC35" s="220"/>
      <c r="EIS35" s="220"/>
      <c r="EJI35" s="220"/>
      <c r="EJY35" s="220"/>
      <c r="EKO35" s="220"/>
      <c r="ELE35" s="220"/>
      <c r="ELU35" s="220"/>
      <c r="EMK35" s="220"/>
      <c r="ENA35" s="220"/>
      <c r="ENQ35" s="220"/>
      <c r="EOG35" s="220"/>
      <c r="EOW35" s="220"/>
      <c r="EPM35" s="220"/>
      <c r="EQC35" s="220"/>
      <c r="EQS35" s="220"/>
      <c r="ERI35" s="220"/>
      <c r="ERY35" s="220"/>
      <c r="ESO35" s="220"/>
      <c r="ETE35" s="220"/>
      <c r="ETU35" s="220"/>
      <c r="EUK35" s="220"/>
      <c r="EVA35" s="220"/>
      <c r="EVQ35" s="220"/>
      <c r="EWG35" s="220"/>
      <c r="EWW35" s="220"/>
      <c r="EXM35" s="220"/>
      <c r="EYC35" s="220"/>
      <c r="EYS35" s="220"/>
      <c r="EZI35" s="220"/>
      <c r="EZY35" s="220"/>
      <c r="FAO35" s="220"/>
      <c r="FBE35" s="220"/>
      <c r="FBU35" s="220"/>
      <c r="FCK35" s="220"/>
      <c r="FDA35" s="220"/>
      <c r="FDQ35" s="220"/>
      <c r="FEG35" s="220"/>
      <c r="FEW35" s="220"/>
      <c r="FFM35" s="220"/>
      <c r="FGC35" s="220"/>
      <c r="FGS35" s="220"/>
      <c r="FHI35" s="220"/>
      <c r="FHY35" s="220"/>
      <c r="FIO35" s="220"/>
      <c r="FJE35" s="220"/>
      <c r="FJU35" s="220"/>
      <c r="FKK35" s="220"/>
      <c r="FLA35" s="220"/>
      <c r="FLQ35" s="220"/>
      <c r="FMG35" s="220"/>
      <c r="FMW35" s="220"/>
      <c r="FNM35" s="220"/>
      <c r="FOC35" s="220"/>
      <c r="FOS35" s="220"/>
      <c r="FPI35" s="220"/>
      <c r="FPY35" s="220"/>
      <c r="FQO35" s="220"/>
      <c r="FRE35" s="220"/>
      <c r="FRU35" s="220"/>
      <c r="FSK35" s="220"/>
      <c r="FTA35" s="220"/>
      <c r="FTQ35" s="220"/>
      <c r="FUG35" s="220"/>
      <c r="FUW35" s="220"/>
      <c r="FVM35" s="220"/>
      <c r="FWC35" s="220"/>
      <c r="FWS35" s="220"/>
      <c r="FXI35" s="220"/>
      <c r="FXY35" s="220"/>
      <c r="FYO35" s="220"/>
      <c r="FZE35" s="220"/>
      <c r="FZU35" s="220"/>
      <c r="GAK35" s="220"/>
      <c r="GBA35" s="220"/>
      <c r="GBQ35" s="220"/>
      <c r="GCG35" s="220"/>
      <c r="GCW35" s="220"/>
      <c r="GDM35" s="220"/>
      <c r="GEC35" s="220"/>
      <c r="GES35" s="220"/>
      <c r="GFI35" s="220"/>
      <c r="GFY35" s="220"/>
      <c r="GGO35" s="220"/>
      <c r="GHE35" s="220"/>
      <c r="GHU35" s="220"/>
      <c r="GIK35" s="220"/>
      <c r="GJA35" s="220"/>
      <c r="GJQ35" s="220"/>
      <c r="GKG35" s="220"/>
      <c r="GKW35" s="220"/>
      <c r="GLM35" s="220"/>
      <c r="GMC35" s="220"/>
      <c r="GMS35" s="220"/>
      <c r="GNI35" s="220"/>
      <c r="GNY35" s="220"/>
      <c r="GOO35" s="220"/>
      <c r="GPE35" s="220"/>
      <c r="GPU35" s="220"/>
      <c r="GQK35" s="220"/>
      <c r="GRA35" s="220"/>
      <c r="GRQ35" s="220"/>
      <c r="GSG35" s="220"/>
      <c r="GSW35" s="220"/>
      <c r="GTM35" s="220"/>
      <c r="GUC35" s="220"/>
      <c r="GUS35" s="220"/>
      <c r="GVI35" s="220"/>
      <c r="GVY35" s="220"/>
      <c r="GWO35" s="220"/>
      <c r="GXE35" s="220"/>
      <c r="GXU35" s="220"/>
      <c r="GYK35" s="220"/>
      <c r="GZA35" s="220"/>
      <c r="GZQ35" s="220"/>
      <c r="HAG35" s="220"/>
      <c r="HAW35" s="220"/>
      <c r="HBM35" s="220"/>
      <c r="HCC35" s="220"/>
      <c r="HCS35" s="220"/>
      <c r="HDI35" s="220"/>
      <c r="HDY35" s="220"/>
      <c r="HEO35" s="220"/>
      <c r="HFE35" s="220"/>
      <c r="HFU35" s="220"/>
      <c r="HGK35" s="220"/>
      <c r="HHA35" s="220"/>
      <c r="HHQ35" s="220"/>
      <c r="HIG35" s="220"/>
      <c r="HIW35" s="220"/>
      <c r="HJM35" s="220"/>
      <c r="HKC35" s="220"/>
      <c r="HKS35" s="220"/>
      <c r="HLI35" s="220"/>
      <c r="HLY35" s="220"/>
      <c r="HMO35" s="220"/>
      <c r="HNE35" s="220"/>
      <c r="HNU35" s="220"/>
      <c r="HOK35" s="220"/>
      <c r="HPA35" s="220"/>
      <c r="HPQ35" s="220"/>
      <c r="HQG35" s="220"/>
      <c r="HQW35" s="220"/>
      <c r="HRM35" s="220"/>
      <c r="HSC35" s="220"/>
      <c r="HSS35" s="220"/>
      <c r="HTI35" s="220"/>
      <c r="HTY35" s="220"/>
      <c r="HUO35" s="220"/>
      <c r="HVE35" s="220"/>
      <c r="HVU35" s="220"/>
      <c r="HWK35" s="220"/>
      <c r="HXA35" s="220"/>
      <c r="HXQ35" s="220"/>
      <c r="HYG35" s="220"/>
      <c r="HYW35" s="220"/>
      <c r="HZM35" s="220"/>
      <c r="IAC35" s="220"/>
      <c r="IAS35" s="220"/>
      <c r="IBI35" s="220"/>
      <c r="IBY35" s="220"/>
      <c r="ICO35" s="220"/>
      <c r="IDE35" s="220"/>
      <c r="IDU35" s="220"/>
      <c r="IEK35" s="220"/>
      <c r="IFA35" s="220"/>
      <c r="IFQ35" s="220"/>
      <c r="IGG35" s="220"/>
      <c r="IGW35" s="220"/>
      <c r="IHM35" s="220"/>
      <c r="IIC35" s="220"/>
      <c r="IIS35" s="220"/>
      <c r="IJI35" s="220"/>
      <c r="IJY35" s="220"/>
      <c r="IKO35" s="220"/>
      <c r="ILE35" s="220"/>
      <c r="ILU35" s="220"/>
      <c r="IMK35" s="220"/>
      <c r="INA35" s="220"/>
      <c r="INQ35" s="220"/>
      <c r="IOG35" s="220"/>
      <c r="IOW35" s="220"/>
      <c r="IPM35" s="220"/>
      <c r="IQC35" s="220"/>
      <c r="IQS35" s="220"/>
      <c r="IRI35" s="220"/>
      <c r="IRY35" s="220"/>
      <c r="ISO35" s="220"/>
      <c r="ITE35" s="220"/>
      <c r="ITU35" s="220"/>
      <c r="IUK35" s="220"/>
      <c r="IVA35" s="220"/>
      <c r="IVQ35" s="220"/>
      <c r="IWG35" s="220"/>
      <c r="IWW35" s="220"/>
      <c r="IXM35" s="220"/>
      <c r="IYC35" s="220"/>
      <c r="IYS35" s="220"/>
      <c r="IZI35" s="220"/>
      <c r="IZY35" s="220"/>
      <c r="JAO35" s="220"/>
      <c r="JBE35" s="220"/>
      <c r="JBU35" s="220"/>
      <c r="JCK35" s="220"/>
      <c r="JDA35" s="220"/>
      <c r="JDQ35" s="220"/>
      <c r="JEG35" s="220"/>
      <c r="JEW35" s="220"/>
      <c r="JFM35" s="220"/>
      <c r="JGC35" s="220"/>
      <c r="JGS35" s="220"/>
      <c r="JHI35" s="220"/>
      <c r="JHY35" s="220"/>
      <c r="JIO35" s="220"/>
      <c r="JJE35" s="220"/>
      <c r="JJU35" s="220"/>
      <c r="JKK35" s="220"/>
      <c r="JLA35" s="220"/>
      <c r="JLQ35" s="220"/>
      <c r="JMG35" s="220"/>
      <c r="JMW35" s="220"/>
      <c r="JNM35" s="220"/>
      <c r="JOC35" s="220"/>
      <c r="JOS35" s="220"/>
      <c r="JPI35" s="220"/>
      <c r="JPY35" s="220"/>
      <c r="JQO35" s="220"/>
      <c r="JRE35" s="220"/>
      <c r="JRU35" s="220"/>
      <c r="JSK35" s="220"/>
      <c r="JTA35" s="220"/>
      <c r="JTQ35" s="220"/>
      <c r="JUG35" s="220"/>
      <c r="JUW35" s="220"/>
      <c r="JVM35" s="220"/>
      <c r="JWC35" s="220"/>
      <c r="JWS35" s="220"/>
      <c r="JXI35" s="220"/>
      <c r="JXY35" s="220"/>
      <c r="JYO35" s="220"/>
      <c r="JZE35" s="220"/>
      <c r="JZU35" s="220"/>
      <c r="KAK35" s="220"/>
      <c r="KBA35" s="220"/>
      <c r="KBQ35" s="220"/>
      <c r="KCG35" s="220"/>
      <c r="KCW35" s="220"/>
      <c r="KDM35" s="220"/>
      <c r="KEC35" s="220"/>
      <c r="KES35" s="220"/>
      <c r="KFI35" s="220"/>
      <c r="KFY35" s="220"/>
      <c r="KGO35" s="220"/>
      <c r="KHE35" s="220"/>
      <c r="KHU35" s="220"/>
      <c r="KIK35" s="220"/>
      <c r="KJA35" s="220"/>
      <c r="KJQ35" s="220"/>
      <c r="KKG35" s="220"/>
      <c r="KKW35" s="220"/>
      <c r="KLM35" s="220"/>
      <c r="KMC35" s="220"/>
      <c r="KMS35" s="220"/>
      <c r="KNI35" s="220"/>
      <c r="KNY35" s="220"/>
      <c r="KOO35" s="220"/>
      <c r="KPE35" s="220"/>
      <c r="KPU35" s="220"/>
      <c r="KQK35" s="220"/>
      <c r="KRA35" s="220"/>
      <c r="KRQ35" s="220"/>
      <c r="KSG35" s="220"/>
      <c r="KSW35" s="220"/>
      <c r="KTM35" s="220"/>
      <c r="KUC35" s="220"/>
      <c r="KUS35" s="220"/>
      <c r="KVI35" s="220"/>
      <c r="KVY35" s="220"/>
      <c r="KWO35" s="220"/>
      <c r="KXE35" s="220"/>
      <c r="KXU35" s="220"/>
      <c r="KYK35" s="220"/>
      <c r="KZA35" s="220"/>
      <c r="KZQ35" s="220"/>
      <c r="LAG35" s="220"/>
      <c r="LAW35" s="220"/>
      <c r="LBM35" s="220"/>
      <c r="LCC35" s="220"/>
      <c r="LCS35" s="220"/>
      <c r="LDI35" s="220"/>
      <c r="LDY35" s="220"/>
      <c r="LEO35" s="220"/>
      <c r="LFE35" s="220"/>
      <c r="LFU35" s="220"/>
      <c r="LGK35" s="220"/>
      <c r="LHA35" s="220"/>
      <c r="LHQ35" s="220"/>
      <c r="LIG35" s="220"/>
      <c r="LIW35" s="220"/>
      <c r="LJM35" s="220"/>
      <c r="LKC35" s="220"/>
      <c r="LKS35" s="220"/>
      <c r="LLI35" s="220"/>
      <c r="LLY35" s="220"/>
      <c r="LMO35" s="220"/>
      <c r="LNE35" s="220"/>
      <c r="LNU35" s="220"/>
      <c r="LOK35" s="220"/>
      <c r="LPA35" s="220"/>
      <c r="LPQ35" s="220"/>
      <c r="LQG35" s="220"/>
      <c r="LQW35" s="220"/>
      <c r="LRM35" s="220"/>
      <c r="LSC35" s="220"/>
      <c r="LSS35" s="220"/>
      <c r="LTI35" s="220"/>
      <c r="LTY35" s="220"/>
      <c r="LUO35" s="220"/>
      <c r="LVE35" s="220"/>
      <c r="LVU35" s="220"/>
      <c r="LWK35" s="220"/>
      <c r="LXA35" s="220"/>
      <c r="LXQ35" s="220"/>
      <c r="LYG35" s="220"/>
      <c r="LYW35" s="220"/>
      <c r="LZM35" s="220"/>
      <c r="MAC35" s="220"/>
      <c r="MAS35" s="220"/>
      <c r="MBI35" s="220"/>
      <c r="MBY35" s="220"/>
      <c r="MCO35" s="220"/>
      <c r="MDE35" s="220"/>
      <c r="MDU35" s="220"/>
      <c r="MEK35" s="220"/>
      <c r="MFA35" s="220"/>
      <c r="MFQ35" s="220"/>
      <c r="MGG35" s="220"/>
      <c r="MGW35" s="220"/>
      <c r="MHM35" s="220"/>
      <c r="MIC35" s="220"/>
      <c r="MIS35" s="220"/>
      <c r="MJI35" s="220"/>
      <c r="MJY35" s="220"/>
      <c r="MKO35" s="220"/>
      <c r="MLE35" s="220"/>
      <c r="MLU35" s="220"/>
      <c r="MMK35" s="220"/>
      <c r="MNA35" s="220"/>
      <c r="MNQ35" s="220"/>
      <c r="MOG35" s="220"/>
      <c r="MOW35" s="220"/>
      <c r="MPM35" s="220"/>
      <c r="MQC35" s="220"/>
      <c r="MQS35" s="220"/>
      <c r="MRI35" s="220"/>
      <c r="MRY35" s="220"/>
      <c r="MSO35" s="220"/>
      <c r="MTE35" s="220"/>
      <c r="MTU35" s="220"/>
      <c r="MUK35" s="220"/>
      <c r="MVA35" s="220"/>
      <c r="MVQ35" s="220"/>
      <c r="MWG35" s="220"/>
      <c r="MWW35" s="220"/>
      <c r="MXM35" s="220"/>
      <c r="MYC35" s="220"/>
      <c r="MYS35" s="220"/>
      <c r="MZI35" s="220"/>
      <c r="MZY35" s="220"/>
      <c r="NAO35" s="220"/>
      <c r="NBE35" s="220"/>
      <c r="NBU35" s="220"/>
      <c r="NCK35" s="220"/>
      <c r="NDA35" s="220"/>
      <c r="NDQ35" s="220"/>
      <c r="NEG35" s="220"/>
      <c r="NEW35" s="220"/>
      <c r="NFM35" s="220"/>
      <c r="NGC35" s="220"/>
      <c r="NGS35" s="220"/>
      <c r="NHI35" s="220"/>
      <c r="NHY35" s="220"/>
      <c r="NIO35" s="220"/>
      <c r="NJE35" s="220"/>
      <c r="NJU35" s="220"/>
      <c r="NKK35" s="220"/>
      <c r="NLA35" s="220"/>
      <c r="NLQ35" s="220"/>
      <c r="NMG35" s="220"/>
      <c r="NMW35" s="220"/>
      <c r="NNM35" s="220"/>
      <c r="NOC35" s="220"/>
      <c r="NOS35" s="220"/>
      <c r="NPI35" s="220"/>
      <c r="NPY35" s="220"/>
      <c r="NQO35" s="220"/>
      <c r="NRE35" s="220"/>
      <c r="NRU35" s="220"/>
      <c r="NSK35" s="220"/>
      <c r="NTA35" s="220"/>
      <c r="NTQ35" s="220"/>
      <c r="NUG35" s="220"/>
      <c r="NUW35" s="220"/>
      <c r="NVM35" s="220"/>
      <c r="NWC35" s="220"/>
      <c r="NWS35" s="220"/>
      <c r="NXI35" s="220"/>
      <c r="NXY35" s="220"/>
      <c r="NYO35" s="220"/>
      <c r="NZE35" s="220"/>
      <c r="NZU35" s="220"/>
      <c r="OAK35" s="220"/>
      <c r="OBA35" s="220"/>
      <c r="OBQ35" s="220"/>
      <c r="OCG35" s="220"/>
      <c r="OCW35" s="220"/>
      <c r="ODM35" s="220"/>
      <c r="OEC35" s="220"/>
      <c r="OES35" s="220"/>
      <c r="OFI35" s="220"/>
      <c r="OFY35" s="220"/>
      <c r="OGO35" s="220"/>
      <c r="OHE35" s="220"/>
      <c r="OHU35" s="220"/>
      <c r="OIK35" s="220"/>
      <c r="OJA35" s="220"/>
      <c r="OJQ35" s="220"/>
      <c r="OKG35" s="220"/>
      <c r="OKW35" s="220"/>
      <c r="OLM35" s="220"/>
      <c r="OMC35" s="220"/>
      <c r="OMS35" s="220"/>
      <c r="ONI35" s="220"/>
      <c r="ONY35" s="220"/>
      <c r="OOO35" s="220"/>
      <c r="OPE35" s="220"/>
      <c r="OPU35" s="220"/>
      <c r="OQK35" s="220"/>
      <c r="ORA35" s="220"/>
      <c r="ORQ35" s="220"/>
      <c r="OSG35" s="220"/>
      <c r="OSW35" s="220"/>
      <c r="OTM35" s="220"/>
      <c r="OUC35" s="220"/>
      <c r="OUS35" s="220"/>
      <c r="OVI35" s="220"/>
      <c r="OVY35" s="220"/>
      <c r="OWO35" s="220"/>
      <c r="OXE35" s="220"/>
      <c r="OXU35" s="220"/>
      <c r="OYK35" s="220"/>
      <c r="OZA35" s="220"/>
      <c r="OZQ35" s="220"/>
      <c r="PAG35" s="220"/>
      <c r="PAW35" s="220"/>
      <c r="PBM35" s="220"/>
      <c r="PCC35" s="220"/>
      <c r="PCS35" s="220"/>
      <c r="PDI35" s="220"/>
      <c r="PDY35" s="220"/>
      <c r="PEO35" s="220"/>
      <c r="PFE35" s="220"/>
      <c r="PFU35" s="220"/>
      <c r="PGK35" s="220"/>
      <c r="PHA35" s="220"/>
      <c r="PHQ35" s="220"/>
      <c r="PIG35" s="220"/>
      <c r="PIW35" s="220"/>
      <c r="PJM35" s="220"/>
      <c r="PKC35" s="220"/>
      <c r="PKS35" s="220"/>
      <c r="PLI35" s="220"/>
      <c r="PLY35" s="220"/>
      <c r="PMO35" s="220"/>
      <c r="PNE35" s="220"/>
      <c r="PNU35" s="220"/>
      <c r="POK35" s="220"/>
      <c r="PPA35" s="220"/>
      <c r="PPQ35" s="220"/>
      <c r="PQG35" s="220"/>
      <c r="PQW35" s="220"/>
      <c r="PRM35" s="220"/>
      <c r="PSC35" s="220"/>
      <c r="PSS35" s="220"/>
      <c r="PTI35" s="220"/>
      <c r="PTY35" s="220"/>
      <c r="PUO35" s="220"/>
      <c r="PVE35" s="220"/>
      <c r="PVU35" s="220"/>
      <c r="PWK35" s="220"/>
      <c r="PXA35" s="220"/>
      <c r="PXQ35" s="220"/>
      <c r="PYG35" s="220"/>
      <c r="PYW35" s="220"/>
      <c r="PZM35" s="220"/>
      <c r="QAC35" s="220"/>
      <c r="QAS35" s="220"/>
      <c r="QBI35" s="220"/>
      <c r="QBY35" s="220"/>
      <c r="QCO35" s="220"/>
      <c r="QDE35" s="220"/>
      <c r="QDU35" s="220"/>
      <c r="QEK35" s="220"/>
      <c r="QFA35" s="220"/>
      <c r="QFQ35" s="220"/>
      <c r="QGG35" s="220"/>
      <c r="QGW35" s="220"/>
      <c r="QHM35" s="220"/>
      <c r="QIC35" s="220"/>
      <c r="QIS35" s="220"/>
      <c r="QJI35" s="220"/>
      <c r="QJY35" s="220"/>
      <c r="QKO35" s="220"/>
      <c r="QLE35" s="220"/>
      <c r="QLU35" s="220"/>
      <c r="QMK35" s="220"/>
      <c r="QNA35" s="220"/>
      <c r="QNQ35" s="220"/>
      <c r="QOG35" s="220"/>
      <c r="QOW35" s="220"/>
      <c r="QPM35" s="220"/>
      <c r="QQC35" s="220"/>
      <c r="QQS35" s="220"/>
      <c r="QRI35" s="220"/>
      <c r="QRY35" s="220"/>
      <c r="QSO35" s="220"/>
      <c r="QTE35" s="220"/>
      <c r="QTU35" s="220"/>
      <c r="QUK35" s="220"/>
      <c r="QVA35" s="220"/>
      <c r="QVQ35" s="220"/>
      <c r="QWG35" s="220"/>
      <c r="QWW35" s="220"/>
      <c r="QXM35" s="220"/>
      <c r="QYC35" s="220"/>
      <c r="QYS35" s="220"/>
      <c r="QZI35" s="220"/>
      <c r="QZY35" s="220"/>
      <c r="RAO35" s="220"/>
      <c r="RBE35" s="220"/>
      <c r="RBU35" s="220"/>
      <c r="RCK35" s="220"/>
      <c r="RDA35" s="220"/>
      <c r="RDQ35" s="220"/>
      <c r="REG35" s="220"/>
      <c r="REW35" s="220"/>
      <c r="RFM35" s="220"/>
      <c r="RGC35" s="220"/>
      <c r="RGS35" s="220"/>
      <c r="RHI35" s="220"/>
      <c r="RHY35" s="220"/>
      <c r="RIO35" s="220"/>
      <c r="RJE35" s="220"/>
      <c r="RJU35" s="220"/>
      <c r="RKK35" s="220"/>
      <c r="RLA35" s="220"/>
      <c r="RLQ35" s="220"/>
      <c r="RMG35" s="220"/>
      <c r="RMW35" s="220"/>
      <c r="RNM35" s="220"/>
      <c r="ROC35" s="220"/>
      <c r="ROS35" s="220"/>
      <c r="RPI35" s="220"/>
      <c r="RPY35" s="220"/>
      <c r="RQO35" s="220"/>
      <c r="RRE35" s="220"/>
      <c r="RRU35" s="220"/>
      <c r="RSK35" s="220"/>
      <c r="RTA35" s="220"/>
      <c r="RTQ35" s="220"/>
      <c r="RUG35" s="220"/>
      <c r="RUW35" s="220"/>
      <c r="RVM35" s="220"/>
      <c r="RWC35" s="220"/>
      <c r="RWS35" s="220"/>
      <c r="RXI35" s="220"/>
      <c r="RXY35" s="220"/>
      <c r="RYO35" s="220"/>
      <c r="RZE35" s="220"/>
      <c r="RZU35" s="220"/>
      <c r="SAK35" s="220"/>
      <c r="SBA35" s="220"/>
      <c r="SBQ35" s="220"/>
      <c r="SCG35" s="220"/>
      <c r="SCW35" s="220"/>
      <c r="SDM35" s="220"/>
      <c r="SEC35" s="220"/>
      <c r="SES35" s="220"/>
      <c r="SFI35" s="220"/>
      <c r="SFY35" s="220"/>
      <c r="SGO35" s="220"/>
      <c r="SHE35" s="220"/>
      <c r="SHU35" s="220"/>
      <c r="SIK35" s="220"/>
      <c r="SJA35" s="220"/>
      <c r="SJQ35" s="220"/>
      <c r="SKG35" s="220"/>
      <c r="SKW35" s="220"/>
      <c r="SLM35" s="220"/>
      <c r="SMC35" s="220"/>
      <c r="SMS35" s="220"/>
      <c r="SNI35" s="220"/>
      <c r="SNY35" s="220"/>
      <c r="SOO35" s="220"/>
      <c r="SPE35" s="220"/>
      <c r="SPU35" s="220"/>
      <c r="SQK35" s="220"/>
      <c r="SRA35" s="220"/>
      <c r="SRQ35" s="220"/>
      <c r="SSG35" s="220"/>
      <c r="SSW35" s="220"/>
      <c r="STM35" s="220"/>
      <c r="SUC35" s="220"/>
      <c r="SUS35" s="220"/>
      <c r="SVI35" s="220"/>
      <c r="SVY35" s="220"/>
      <c r="SWO35" s="220"/>
      <c r="SXE35" s="220"/>
      <c r="SXU35" s="220"/>
      <c r="SYK35" s="220"/>
      <c r="SZA35" s="220"/>
      <c r="SZQ35" s="220"/>
      <c r="TAG35" s="220"/>
      <c r="TAW35" s="220"/>
      <c r="TBM35" s="220"/>
      <c r="TCC35" s="220"/>
      <c r="TCS35" s="220"/>
      <c r="TDI35" s="220"/>
      <c r="TDY35" s="220"/>
      <c r="TEO35" s="220"/>
      <c r="TFE35" s="220"/>
      <c r="TFU35" s="220"/>
      <c r="TGK35" s="220"/>
      <c r="THA35" s="220"/>
      <c r="THQ35" s="220"/>
      <c r="TIG35" s="220"/>
      <c r="TIW35" s="220"/>
      <c r="TJM35" s="220"/>
      <c r="TKC35" s="220"/>
      <c r="TKS35" s="220"/>
      <c r="TLI35" s="220"/>
      <c r="TLY35" s="220"/>
      <c r="TMO35" s="220"/>
      <c r="TNE35" s="220"/>
      <c r="TNU35" s="220"/>
      <c r="TOK35" s="220"/>
      <c r="TPA35" s="220"/>
      <c r="TPQ35" s="220"/>
      <c r="TQG35" s="220"/>
      <c r="TQW35" s="220"/>
      <c r="TRM35" s="220"/>
      <c r="TSC35" s="220"/>
      <c r="TSS35" s="220"/>
      <c r="TTI35" s="220"/>
      <c r="TTY35" s="220"/>
      <c r="TUO35" s="220"/>
      <c r="TVE35" s="220"/>
      <c r="TVU35" s="220"/>
      <c r="TWK35" s="220"/>
      <c r="TXA35" s="220"/>
      <c r="TXQ35" s="220"/>
      <c r="TYG35" s="220"/>
      <c r="TYW35" s="220"/>
      <c r="TZM35" s="220"/>
      <c r="UAC35" s="220"/>
      <c r="UAS35" s="220"/>
      <c r="UBI35" s="220"/>
      <c r="UBY35" s="220"/>
      <c r="UCO35" s="220"/>
      <c r="UDE35" s="220"/>
      <c r="UDU35" s="220"/>
      <c r="UEK35" s="220"/>
      <c r="UFA35" s="220"/>
      <c r="UFQ35" s="220"/>
      <c r="UGG35" s="220"/>
      <c r="UGW35" s="220"/>
      <c r="UHM35" s="220"/>
      <c r="UIC35" s="220"/>
      <c r="UIS35" s="220"/>
      <c r="UJI35" s="220"/>
      <c r="UJY35" s="220"/>
      <c r="UKO35" s="220"/>
      <c r="ULE35" s="220"/>
      <c r="ULU35" s="220"/>
      <c r="UMK35" s="220"/>
      <c r="UNA35" s="220"/>
      <c r="UNQ35" s="220"/>
      <c r="UOG35" s="220"/>
      <c r="UOW35" s="220"/>
      <c r="UPM35" s="220"/>
      <c r="UQC35" s="220"/>
      <c r="UQS35" s="220"/>
      <c r="URI35" s="220"/>
      <c r="URY35" s="220"/>
      <c r="USO35" s="220"/>
      <c r="UTE35" s="220"/>
      <c r="UTU35" s="220"/>
      <c r="UUK35" s="220"/>
      <c r="UVA35" s="220"/>
      <c r="UVQ35" s="220"/>
      <c r="UWG35" s="220"/>
      <c r="UWW35" s="220"/>
      <c r="UXM35" s="220"/>
      <c r="UYC35" s="220"/>
      <c r="UYS35" s="220"/>
      <c r="UZI35" s="220"/>
      <c r="UZY35" s="220"/>
      <c r="VAO35" s="220"/>
      <c r="VBE35" s="220"/>
      <c r="VBU35" s="220"/>
      <c r="VCK35" s="220"/>
      <c r="VDA35" s="220"/>
      <c r="VDQ35" s="220"/>
      <c r="VEG35" s="220"/>
      <c r="VEW35" s="220"/>
      <c r="VFM35" s="220"/>
      <c r="VGC35" s="220"/>
      <c r="VGS35" s="220"/>
      <c r="VHI35" s="220"/>
      <c r="VHY35" s="220"/>
      <c r="VIO35" s="220"/>
      <c r="VJE35" s="220"/>
      <c r="VJU35" s="220"/>
      <c r="VKK35" s="220"/>
      <c r="VLA35" s="220"/>
      <c r="VLQ35" s="220"/>
      <c r="VMG35" s="220"/>
      <c r="VMW35" s="220"/>
      <c r="VNM35" s="220"/>
      <c r="VOC35" s="220"/>
      <c r="VOS35" s="220"/>
      <c r="VPI35" s="220"/>
      <c r="VPY35" s="220"/>
      <c r="VQO35" s="220"/>
      <c r="VRE35" s="220"/>
      <c r="VRU35" s="220"/>
      <c r="VSK35" s="220"/>
      <c r="VTA35" s="220"/>
      <c r="VTQ35" s="220"/>
      <c r="VUG35" s="220"/>
      <c r="VUW35" s="220"/>
      <c r="VVM35" s="220"/>
      <c r="VWC35" s="220"/>
      <c r="VWS35" s="220"/>
      <c r="VXI35" s="220"/>
      <c r="VXY35" s="220"/>
      <c r="VYO35" s="220"/>
      <c r="VZE35" s="220"/>
      <c r="VZU35" s="220"/>
      <c r="WAK35" s="220"/>
      <c r="WBA35" s="220"/>
      <c r="WBQ35" s="220"/>
      <c r="WCG35" s="220"/>
      <c r="WCW35" s="220"/>
      <c r="WDM35" s="220"/>
      <c r="WEC35" s="220"/>
      <c r="WES35" s="220"/>
      <c r="WFI35" s="220"/>
      <c r="WFY35" s="220"/>
      <c r="WGO35" s="220"/>
      <c r="WHE35" s="220"/>
      <c r="WHU35" s="220"/>
      <c r="WIK35" s="220"/>
      <c r="WJA35" s="220"/>
      <c r="WJQ35" s="220"/>
      <c r="WKG35" s="220"/>
      <c r="WKW35" s="220"/>
      <c r="WLM35" s="220"/>
      <c r="WMC35" s="220"/>
      <c r="WMS35" s="220"/>
      <c r="WNI35" s="220"/>
      <c r="WNY35" s="220"/>
      <c r="WOO35" s="220"/>
      <c r="WPE35" s="220"/>
      <c r="WPU35" s="220"/>
      <c r="WQK35" s="220"/>
      <c r="WRA35" s="220"/>
      <c r="WRQ35" s="220"/>
      <c r="WSG35" s="220"/>
      <c r="WSW35" s="220"/>
      <c r="WTM35" s="220"/>
      <c r="WUC35" s="220"/>
      <c r="WUS35" s="220"/>
      <c r="WVI35" s="220"/>
      <c r="WVY35" s="220"/>
      <c r="WWO35" s="220"/>
      <c r="WXE35" s="220"/>
      <c r="WXU35" s="220"/>
      <c r="WYK35" s="220"/>
      <c r="WZA35" s="220"/>
      <c r="WZQ35" s="220"/>
      <c r="XAG35" s="220"/>
      <c r="XAW35" s="220"/>
      <c r="XBM35" s="220"/>
      <c r="XCC35" s="220"/>
      <c r="XCS35" s="220"/>
      <c r="XDI35" s="220"/>
      <c r="XDY35" s="220"/>
      <c r="XEO35" s="220"/>
    </row>
    <row r="36" spans="1:1009 1025:2033 2049:3057 3073:4081 4097:5105 5121:6129 6145:7153 7169:8177 8193:9201 9217:10225 10241:11249 11265:12273 12289:13297 13313:14321 14337:15345 15361:16369" x14ac:dyDescent="0.25">
      <c r="A36" s="100">
        <v>4</v>
      </c>
      <c r="B36" s="188" t="str">
        <f>'Orçamento '!B90:G90</f>
        <v>BANCO B</v>
      </c>
      <c r="C36" s="189"/>
      <c r="D36" s="190"/>
      <c r="E36" s="103"/>
      <c r="F36" s="99"/>
      <c r="G36" s="4">
        <f t="shared" ref="G36:G37" si="2">ROUND(I36*H36,2)</f>
        <v>0</v>
      </c>
      <c r="H36" s="99">
        <v>1</v>
      </c>
      <c r="I36" s="104">
        <f>'Orçamento '!F94</f>
        <v>0</v>
      </c>
      <c r="J36" s="102" t="e">
        <f t="shared" si="1"/>
        <v>#DIV/0!</v>
      </c>
      <c r="Q36" s="220"/>
      <c r="AG36" s="220"/>
      <c r="AW36" s="220"/>
      <c r="BM36" s="220"/>
      <c r="CC36" s="220"/>
      <c r="CS36" s="220"/>
      <c r="DI36" s="220"/>
      <c r="DY36" s="220"/>
      <c r="EO36" s="220"/>
      <c r="FE36" s="220"/>
      <c r="FU36" s="220"/>
      <c r="GK36" s="220"/>
      <c r="HA36" s="220"/>
      <c r="HQ36" s="220"/>
      <c r="IG36" s="220"/>
      <c r="IW36" s="220"/>
      <c r="JM36" s="220"/>
      <c r="KC36" s="220"/>
      <c r="KS36" s="220"/>
      <c r="LI36" s="220"/>
      <c r="LY36" s="220"/>
      <c r="MO36" s="220"/>
      <c r="NE36" s="220"/>
      <c r="NU36" s="220"/>
      <c r="OK36" s="220"/>
      <c r="PA36" s="220"/>
      <c r="PQ36" s="220"/>
      <c r="QG36" s="220"/>
      <c r="QW36" s="220"/>
      <c r="RM36" s="220"/>
      <c r="SC36" s="220"/>
      <c r="SS36" s="220"/>
      <c r="TI36" s="220"/>
      <c r="TY36" s="220"/>
      <c r="UO36" s="220"/>
      <c r="VE36" s="220"/>
      <c r="VU36" s="220"/>
      <c r="WK36" s="220"/>
      <c r="XA36" s="220"/>
      <c r="XQ36" s="220"/>
      <c r="YG36" s="220"/>
      <c r="YW36" s="220"/>
      <c r="ZM36" s="220"/>
      <c r="AAC36" s="220"/>
      <c r="AAS36" s="220"/>
      <c r="ABI36" s="220"/>
      <c r="ABY36" s="220"/>
      <c r="ACO36" s="220"/>
      <c r="ADE36" s="220"/>
      <c r="ADU36" s="220"/>
      <c r="AEK36" s="220"/>
      <c r="AFA36" s="220"/>
      <c r="AFQ36" s="220"/>
      <c r="AGG36" s="220"/>
      <c r="AGW36" s="220"/>
      <c r="AHM36" s="220"/>
      <c r="AIC36" s="220"/>
      <c r="AIS36" s="220"/>
      <c r="AJI36" s="220"/>
      <c r="AJY36" s="220"/>
      <c r="AKO36" s="220"/>
      <c r="ALE36" s="220"/>
      <c r="ALU36" s="220"/>
      <c r="AMK36" s="220"/>
      <c r="ANA36" s="220"/>
      <c r="ANQ36" s="220"/>
      <c r="AOG36" s="220"/>
      <c r="AOW36" s="220"/>
      <c r="APM36" s="220"/>
      <c r="AQC36" s="220"/>
      <c r="AQS36" s="220"/>
      <c r="ARI36" s="220"/>
      <c r="ARY36" s="220"/>
      <c r="ASO36" s="220"/>
      <c r="ATE36" s="220"/>
      <c r="ATU36" s="220"/>
      <c r="AUK36" s="220"/>
      <c r="AVA36" s="220"/>
      <c r="AVQ36" s="220"/>
      <c r="AWG36" s="220"/>
      <c r="AWW36" s="220"/>
      <c r="AXM36" s="220"/>
      <c r="AYC36" s="220"/>
      <c r="AYS36" s="220"/>
      <c r="AZI36" s="220"/>
      <c r="AZY36" s="220"/>
      <c r="BAO36" s="220"/>
      <c r="BBE36" s="220"/>
      <c r="BBU36" s="220"/>
      <c r="BCK36" s="220"/>
      <c r="BDA36" s="220"/>
      <c r="BDQ36" s="220"/>
      <c r="BEG36" s="220"/>
      <c r="BEW36" s="220"/>
      <c r="BFM36" s="220"/>
      <c r="BGC36" s="220"/>
      <c r="BGS36" s="220"/>
      <c r="BHI36" s="220"/>
      <c r="BHY36" s="220"/>
      <c r="BIO36" s="220"/>
      <c r="BJE36" s="220"/>
      <c r="BJU36" s="220"/>
      <c r="BKK36" s="220"/>
      <c r="BLA36" s="220"/>
      <c r="BLQ36" s="220"/>
      <c r="BMG36" s="220"/>
      <c r="BMW36" s="220"/>
      <c r="BNM36" s="220"/>
      <c r="BOC36" s="220"/>
      <c r="BOS36" s="220"/>
      <c r="BPI36" s="220"/>
      <c r="BPY36" s="220"/>
      <c r="BQO36" s="220"/>
      <c r="BRE36" s="220"/>
      <c r="BRU36" s="220"/>
      <c r="BSK36" s="220"/>
      <c r="BTA36" s="220"/>
      <c r="BTQ36" s="220"/>
      <c r="BUG36" s="220"/>
      <c r="BUW36" s="220"/>
      <c r="BVM36" s="220"/>
      <c r="BWC36" s="220"/>
      <c r="BWS36" s="220"/>
      <c r="BXI36" s="220"/>
      <c r="BXY36" s="220"/>
      <c r="BYO36" s="220"/>
      <c r="BZE36" s="220"/>
      <c r="BZU36" s="220"/>
      <c r="CAK36" s="220"/>
      <c r="CBA36" s="220"/>
      <c r="CBQ36" s="220"/>
      <c r="CCG36" s="220"/>
      <c r="CCW36" s="220"/>
      <c r="CDM36" s="220"/>
      <c r="CEC36" s="220"/>
      <c r="CES36" s="220"/>
      <c r="CFI36" s="220"/>
      <c r="CFY36" s="220"/>
      <c r="CGO36" s="220"/>
      <c r="CHE36" s="220"/>
      <c r="CHU36" s="220"/>
      <c r="CIK36" s="220"/>
      <c r="CJA36" s="220"/>
      <c r="CJQ36" s="220"/>
      <c r="CKG36" s="220"/>
      <c r="CKW36" s="220"/>
      <c r="CLM36" s="220"/>
      <c r="CMC36" s="220"/>
      <c r="CMS36" s="220"/>
      <c r="CNI36" s="220"/>
      <c r="CNY36" s="220"/>
      <c r="COO36" s="220"/>
      <c r="CPE36" s="220"/>
      <c r="CPU36" s="220"/>
      <c r="CQK36" s="220"/>
      <c r="CRA36" s="220"/>
      <c r="CRQ36" s="220"/>
      <c r="CSG36" s="220"/>
      <c r="CSW36" s="220"/>
      <c r="CTM36" s="220"/>
      <c r="CUC36" s="220"/>
      <c r="CUS36" s="220"/>
      <c r="CVI36" s="220"/>
      <c r="CVY36" s="220"/>
      <c r="CWO36" s="220"/>
      <c r="CXE36" s="220"/>
      <c r="CXU36" s="220"/>
      <c r="CYK36" s="220"/>
      <c r="CZA36" s="220"/>
      <c r="CZQ36" s="220"/>
      <c r="DAG36" s="220"/>
      <c r="DAW36" s="220"/>
      <c r="DBM36" s="220"/>
      <c r="DCC36" s="220"/>
      <c r="DCS36" s="220"/>
      <c r="DDI36" s="220"/>
      <c r="DDY36" s="220"/>
      <c r="DEO36" s="220"/>
      <c r="DFE36" s="220"/>
      <c r="DFU36" s="220"/>
      <c r="DGK36" s="220"/>
      <c r="DHA36" s="220"/>
      <c r="DHQ36" s="220"/>
      <c r="DIG36" s="220"/>
      <c r="DIW36" s="220"/>
      <c r="DJM36" s="220"/>
      <c r="DKC36" s="220"/>
      <c r="DKS36" s="220"/>
      <c r="DLI36" s="220"/>
      <c r="DLY36" s="220"/>
      <c r="DMO36" s="220"/>
      <c r="DNE36" s="220"/>
      <c r="DNU36" s="220"/>
      <c r="DOK36" s="220"/>
      <c r="DPA36" s="220"/>
      <c r="DPQ36" s="220"/>
      <c r="DQG36" s="220"/>
      <c r="DQW36" s="220"/>
      <c r="DRM36" s="220"/>
      <c r="DSC36" s="220"/>
      <c r="DSS36" s="220"/>
      <c r="DTI36" s="220"/>
      <c r="DTY36" s="220"/>
      <c r="DUO36" s="220"/>
      <c r="DVE36" s="220"/>
      <c r="DVU36" s="220"/>
      <c r="DWK36" s="220"/>
      <c r="DXA36" s="220"/>
      <c r="DXQ36" s="220"/>
      <c r="DYG36" s="220"/>
      <c r="DYW36" s="220"/>
      <c r="DZM36" s="220"/>
      <c r="EAC36" s="220"/>
      <c r="EAS36" s="220"/>
      <c r="EBI36" s="220"/>
      <c r="EBY36" s="220"/>
      <c r="ECO36" s="220"/>
      <c r="EDE36" s="220"/>
      <c r="EDU36" s="220"/>
      <c r="EEK36" s="220"/>
      <c r="EFA36" s="220"/>
      <c r="EFQ36" s="220"/>
      <c r="EGG36" s="220"/>
      <c r="EGW36" s="220"/>
      <c r="EHM36" s="220"/>
      <c r="EIC36" s="220"/>
      <c r="EIS36" s="220"/>
      <c r="EJI36" s="220"/>
      <c r="EJY36" s="220"/>
      <c r="EKO36" s="220"/>
      <c r="ELE36" s="220"/>
      <c r="ELU36" s="220"/>
      <c r="EMK36" s="220"/>
      <c r="ENA36" s="220"/>
      <c r="ENQ36" s="220"/>
      <c r="EOG36" s="220"/>
      <c r="EOW36" s="220"/>
      <c r="EPM36" s="220"/>
      <c r="EQC36" s="220"/>
      <c r="EQS36" s="220"/>
      <c r="ERI36" s="220"/>
      <c r="ERY36" s="220"/>
      <c r="ESO36" s="220"/>
      <c r="ETE36" s="220"/>
      <c r="ETU36" s="220"/>
      <c r="EUK36" s="220"/>
      <c r="EVA36" s="220"/>
      <c r="EVQ36" s="220"/>
      <c r="EWG36" s="220"/>
      <c r="EWW36" s="220"/>
      <c r="EXM36" s="220"/>
      <c r="EYC36" s="220"/>
      <c r="EYS36" s="220"/>
      <c r="EZI36" s="220"/>
      <c r="EZY36" s="220"/>
      <c r="FAO36" s="220"/>
      <c r="FBE36" s="220"/>
      <c r="FBU36" s="220"/>
      <c r="FCK36" s="220"/>
      <c r="FDA36" s="220"/>
      <c r="FDQ36" s="220"/>
      <c r="FEG36" s="220"/>
      <c r="FEW36" s="220"/>
      <c r="FFM36" s="220"/>
      <c r="FGC36" s="220"/>
      <c r="FGS36" s="220"/>
      <c r="FHI36" s="220"/>
      <c r="FHY36" s="220"/>
      <c r="FIO36" s="220"/>
      <c r="FJE36" s="220"/>
      <c r="FJU36" s="220"/>
      <c r="FKK36" s="220"/>
      <c r="FLA36" s="220"/>
      <c r="FLQ36" s="220"/>
      <c r="FMG36" s="220"/>
      <c r="FMW36" s="220"/>
      <c r="FNM36" s="220"/>
      <c r="FOC36" s="220"/>
      <c r="FOS36" s="220"/>
      <c r="FPI36" s="220"/>
      <c r="FPY36" s="220"/>
      <c r="FQO36" s="220"/>
      <c r="FRE36" s="220"/>
      <c r="FRU36" s="220"/>
      <c r="FSK36" s="220"/>
      <c r="FTA36" s="220"/>
      <c r="FTQ36" s="220"/>
      <c r="FUG36" s="220"/>
      <c r="FUW36" s="220"/>
      <c r="FVM36" s="220"/>
      <c r="FWC36" s="220"/>
      <c r="FWS36" s="220"/>
      <c r="FXI36" s="220"/>
      <c r="FXY36" s="220"/>
      <c r="FYO36" s="220"/>
      <c r="FZE36" s="220"/>
      <c r="FZU36" s="220"/>
      <c r="GAK36" s="220"/>
      <c r="GBA36" s="220"/>
      <c r="GBQ36" s="220"/>
      <c r="GCG36" s="220"/>
      <c r="GCW36" s="220"/>
      <c r="GDM36" s="220"/>
      <c r="GEC36" s="220"/>
      <c r="GES36" s="220"/>
      <c r="GFI36" s="220"/>
      <c r="GFY36" s="220"/>
      <c r="GGO36" s="220"/>
      <c r="GHE36" s="220"/>
      <c r="GHU36" s="220"/>
      <c r="GIK36" s="220"/>
      <c r="GJA36" s="220"/>
      <c r="GJQ36" s="220"/>
      <c r="GKG36" s="220"/>
      <c r="GKW36" s="220"/>
      <c r="GLM36" s="220"/>
      <c r="GMC36" s="220"/>
      <c r="GMS36" s="220"/>
      <c r="GNI36" s="220"/>
      <c r="GNY36" s="220"/>
      <c r="GOO36" s="220"/>
      <c r="GPE36" s="220"/>
      <c r="GPU36" s="220"/>
      <c r="GQK36" s="220"/>
      <c r="GRA36" s="220"/>
      <c r="GRQ36" s="220"/>
      <c r="GSG36" s="220"/>
      <c r="GSW36" s="220"/>
      <c r="GTM36" s="220"/>
      <c r="GUC36" s="220"/>
      <c r="GUS36" s="220"/>
      <c r="GVI36" s="220"/>
      <c r="GVY36" s="220"/>
      <c r="GWO36" s="220"/>
      <c r="GXE36" s="220"/>
      <c r="GXU36" s="220"/>
      <c r="GYK36" s="220"/>
      <c r="GZA36" s="220"/>
      <c r="GZQ36" s="220"/>
      <c r="HAG36" s="220"/>
      <c r="HAW36" s="220"/>
      <c r="HBM36" s="220"/>
      <c r="HCC36" s="220"/>
      <c r="HCS36" s="220"/>
      <c r="HDI36" s="220"/>
      <c r="HDY36" s="220"/>
      <c r="HEO36" s="220"/>
      <c r="HFE36" s="220"/>
      <c r="HFU36" s="220"/>
      <c r="HGK36" s="220"/>
      <c r="HHA36" s="220"/>
      <c r="HHQ36" s="220"/>
      <c r="HIG36" s="220"/>
      <c r="HIW36" s="220"/>
      <c r="HJM36" s="220"/>
      <c r="HKC36" s="220"/>
      <c r="HKS36" s="220"/>
      <c r="HLI36" s="220"/>
      <c r="HLY36" s="220"/>
      <c r="HMO36" s="220"/>
      <c r="HNE36" s="220"/>
      <c r="HNU36" s="220"/>
      <c r="HOK36" s="220"/>
      <c r="HPA36" s="220"/>
      <c r="HPQ36" s="220"/>
      <c r="HQG36" s="220"/>
      <c r="HQW36" s="220"/>
      <c r="HRM36" s="220"/>
      <c r="HSC36" s="220"/>
      <c r="HSS36" s="220"/>
      <c r="HTI36" s="220"/>
      <c r="HTY36" s="220"/>
      <c r="HUO36" s="220"/>
      <c r="HVE36" s="220"/>
      <c r="HVU36" s="220"/>
      <c r="HWK36" s="220"/>
      <c r="HXA36" s="220"/>
      <c r="HXQ36" s="220"/>
      <c r="HYG36" s="220"/>
      <c r="HYW36" s="220"/>
      <c r="HZM36" s="220"/>
      <c r="IAC36" s="220"/>
      <c r="IAS36" s="220"/>
      <c r="IBI36" s="220"/>
      <c r="IBY36" s="220"/>
      <c r="ICO36" s="220"/>
      <c r="IDE36" s="220"/>
      <c r="IDU36" s="220"/>
      <c r="IEK36" s="220"/>
      <c r="IFA36" s="220"/>
      <c r="IFQ36" s="220"/>
      <c r="IGG36" s="220"/>
      <c r="IGW36" s="220"/>
      <c r="IHM36" s="220"/>
      <c r="IIC36" s="220"/>
      <c r="IIS36" s="220"/>
      <c r="IJI36" s="220"/>
      <c r="IJY36" s="220"/>
      <c r="IKO36" s="220"/>
      <c r="ILE36" s="220"/>
      <c r="ILU36" s="220"/>
      <c r="IMK36" s="220"/>
      <c r="INA36" s="220"/>
      <c r="INQ36" s="220"/>
      <c r="IOG36" s="220"/>
      <c r="IOW36" s="220"/>
      <c r="IPM36" s="220"/>
      <c r="IQC36" s="220"/>
      <c r="IQS36" s="220"/>
      <c r="IRI36" s="220"/>
      <c r="IRY36" s="220"/>
      <c r="ISO36" s="220"/>
      <c r="ITE36" s="220"/>
      <c r="ITU36" s="220"/>
      <c r="IUK36" s="220"/>
      <c r="IVA36" s="220"/>
      <c r="IVQ36" s="220"/>
      <c r="IWG36" s="220"/>
      <c r="IWW36" s="220"/>
      <c r="IXM36" s="220"/>
      <c r="IYC36" s="220"/>
      <c r="IYS36" s="220"/>
      <c r="IZI36" s="220"/>
      <c r="IZY36" s="220"/>
      <c r="JAO36" s="220"/>
      <c r="JBE36" s="220"/>
      <c r="JBU36" s="220"/>
      <c r="JCK36" s="220"/>
      <c r="JDA36" s="220"/>
      <c r="JDQ36" s="220"/>
      <c r="JEG36" s="220"/>
      <c r="JEW36" s="220"/>
      <c r="JFM36" s="220"/>
      <c r="JGC36" s="220"/>
      <c r="JGS36" s="220"/>
      <c r="JHI36" s="220"/>
      <c r="JHY36" s="220"/>
      <c r="JIO36" s="220"/>
      <c r="JJE36" s="220"/>
      <c r="JJU36" s="220"/>
      <c r="JKK36" s="220"/>
      <c r="JLA36" s="220"/>
      <c r="JLQ36" s="220"/>
      <c r="JMG36" s="220"/>
      <c r="JMW36" s="220"/>
      <c r="JNM36" s="220"/>
      <c r="JOC36" s="220"/>
      <c r="JOS36" s="220"/>
      <c r="JPI36" s="220"/>
      <c r="JPY36" s="220"/>
      <c r="JQO36" s="220"/>
      <c r="JRE36" s="220"/>
      <c r="JRU36" s="220"/>
      <c r="JSK36" s="220"/>
      <c r="JTA36" s="220"/>
      <c r="JTQ36" s="220"/>
      <c r="JUG36" s="220"/>
      <c r="JUW36" s="220"/>
      <c r="JVM36" s="220"/>
      <c r="JWC36" s="220"/>
      <c r="JWS36" s="220"/>
      <c r="JXI36" s="220"/>
      <c r="JXY36" s="220"/>
      <c r="JYO36" s="220"/>
      <c r="JZE36" s="220"/>
      <c r="JZU36" s="220"/>
      <c r="KAK36" s="220"/>
      <c r="KBA36" s="220"/>
      <c r="KBQ36" s="220"/>
      <c r="KCG36" s="220"/>
      <c r="KCW36" s="220"/>
      <c r="KDM36" s="220"/>
      <c r="KEC36" s="220"/>
      <c r="KES36" s="220"/>
      <c r="KFI36" s="220"/>
      <c r="KFY36" s="220"/>
      <c r="KGO36" s="220"/>
      <c r="KHE36" s="220"/>
      <c r="KHU36" s="220"/>
      <c r="KIK36" s="220"/>
      <c r="KJA36" s="220"/>
      <c r="KJQ36" s="220"/>
      <c r="KKG36" s="220"/>
      <c r="KKW36" s="220"/>
      <c r="KLM36" s="220"/>
      <c r="KMC36" s="220"/>
      <c r="KMS36" s="220"/>
      <c r="KNI36" s="220"/>
      <c r="KNY36" s="220"/>
      <c r="KOO36" s="220"/>
      <c r="KPE36" s="220"/>
      <c r="KPU36" s="220"/>
      <c r="KQK36" s="220"/>
      <c r="KRA36" s="220"/>
      <c r="KRQ36" s="220"/>
      <c r="KSG36" s="220"/>
      <c r="KSW36" s="220"/>
      <c r="KTM36" s="220"/>
      <c r="KUC36" s="220"/>
      <c r="KUS36" s="220"/>
      <c r="KVI36" s="220"/>
      <c r="KVY36" s="220"/>
      <c r="KWO36" s="220"/>
      <c r="KXE36" s="220"/>
      <c r="KXU36" s="220"/>
      <c r="KYK36" s="220"/>
      <c r="KZA36" s="220"/>
      <c r="KZQ36" s="220"/>
      <c r="LAG36" s="220"/>
      <c r="LAW36" s="220"/>
      <c r="LBM36" s="220"/>
      <c r="LCC36" s="220"/>
      <c r="LCS36" s="220"/>
      <c r="LDI36" s="220"/>
      <c r="LDY36" s="220"/>
      <c r="LEO36" s="220"/>
      <c r="LFE36" s="220"/>
      <c r="LFU36" s="220"/>
      <c r="LGK36" s="220"/>
      <c r="LHA36" s="220"/>
      <c r="LHQ36" s="220"/>
      <c r="LIG36" s="220"/>
      <c r="LIW36" s="220"/>
      <c r="LJM36" s="220"/>
      <c r="LKC36" s="220"/>
      <c r="LKS36" s="220"/>
      <c r="LLI36" s="220"/>
      <c r="LLY36" s="220"/>
      <c r="LMO36" s="220"/>
      <c r="LNE36" s="220"/>
      <c r="LNU36" s="220"/>
      <c r="LOK36" s="220"/>
      <c r="LPA36" s="220"/>
      <c r="LPQ36" s="220"/>
      <c r="LQG36" s="220"/>
      <c r="LQW36" s="220"/>
      <c r="LRM36" s="220"/>
      <c r="LSC36" s="220"/>
      <c r="LSS36" s="220"/>
      <c r="LTI36" s="220"/>
      <c r="LTY36" s="220"/>
      <c r="LUO36" s="220"/>
      <c r="LVE36" s="220"/>
      <c r="LVU36" s="220"/>
      <c r="LWK36" s="220"/>
      <c r="LXA36" s="220"/>
      <c r="LXQ36" s="220"/>
      <c r="LYG36" s="220"/>
      <c r="LYW36" s="220"/>
      <c r="LZM36" s="220"/>
      <c r="MAC36" s="220"/>
      <c r="MAS36" s="220"/>
      <c r="MBI36" s="220"/>
      <c r="MBY36" s="220"/>
      <c r="MCO36" s="220"/>
      <c r="MDE36" s="220"/>
      <c r="MDU36" s="220"/>
      <c r="MEK36" s="220"/>
      <c r="MFA36" s="220"/>
      <c r="MFQ36" s="220"/>
      <c r="MGG36" s="220"/>
      <c r="MGW36" s="220"/>
      <c r="MHM36" s="220"/>
      <c r="MIC36" s="220"/>
      <c r="MIS36" s="220"/>
      <c r="MJI36" s="220"/>
      <c r="MJY36" s="220"/>
      <c r="MKO36" s="220"/>
      <c r="MLE36" s="220"/>
      <c r="MLU36" s="220"/>
      <c r="MMK36" s="220"/>
      <c r="MNA36" s="220"/>
      <c r="MNQ36" s="220"/>
      <c r="MOG36" s="220"/>
      <c r="MOW36" s="220"/>
      <c r="MPM36" s="220"/>
      <c r="MQC36" s="220"/>
      <c r="MQS36" s="220"/>
      <c r="MRI36" s="220"/>
      <c r="MRY36" s="220"/>
      <c r="MSO36" s="220"/>
      <c r="MTE36" s="220"/>
      <c r="MTU36" s="220"/>
      <c r="MUK36" s="220"/>
      <c r="MVA36" s="220"/>
      <c r="MVQ36" s="220"/>
      <c r="MWG36" s="220"/>
      <c r="MWW36" s="220"/>
      <c r="MXM36" s="220"/>
      <c r="MYC36" s="220"/>
      <c r="MYS36" s="220"/>
      <c r="MZI36" s="220"/>
      <c r="MZY36" s="220"/>
      <c r="NAO36" s="220"/>
      <c r="NBE36" s="220"/>
      <c r="NBU36" s="220"/>
      <c r="NCK36" s="220"/>
      <c r="NDA36" s="220"/>
      <c r="NDQ36" s="220"/>
      <c r="NEG36" s="220"/>
      <c r="NEW36" s="220"/>
      <c r="NFM36" s="220"/>
      <c r="NGC36" s="220"/>
      <c r="NGS36" s="220"/>
      <c r="NHI36" s="220"/>
      <c r="NHY36" s="220"/>
      <c r="NIO36" s="220"/>
      <c r="NJE36" s="220"/>
      <c r="NJU36" s="220"/>
      <c r="NKK36" s="220"/>
      <c r="NLA36" s="220"/>
      <c r="NLQ36" s="220"/>
      <c r="NMG36" s="220"/>
      <c r="NMW36" s="220"/>
      <c r="NNM36" s="220"/>
      <c r="NOC36" s="220"/>
      <c r="NOS36" s="220"/>
      <c r="NPI36" s="220"/>
      <c r="NPY36" s="220"/>
      <c r="NQO36" s="220"/>
      <c r="NRE36" s="220"/>
      <c r="NRU36" s="220"/>
      <c r="NSK36" s="220"/>
      <c r="NTA36" s="220"/>
      <c r="NTQ36" s="220"/>
      <c r="NUG36" s="220"/>
      <c r="NUW36" s="220"/>
      <c r="NVM36" s="220"/>
      <c r="NWC36" s="220"/>
      <c r="NWS36" s="220"/>
      <c r="NXI36" s="220"/>
      <c r="NXY36" s="220"/>
      <c r="NYO36" s="220"/>
      <c r="NZE36" s="220"/>
      <c r="NZU36" s="220"/>
      <c r="OAK36" s="220"/>
      <c r="OBA36" s="220"/>
      <c r="OBQ36" s="220"/>
      <c r="OCG36" s="220"/>
      <c r="OCW36" s="220"/>
      <c r="ODM36" s="220"/>
      <c r="OEC36" s="220"/>
      <c r="OES36" s="220"/>
      <c r="OFI36" s="220"/>
      <c r="OFY36" s="220"/>
      <c r="OGO36" s="220"/>
      <c r="OHE36" s="220"/>
      <c r="OHU36" s="220"/>
      <c r="OIK36" s="220"/>
      <c r="OJA36" s="220"/>
      <c r="OJQ36" s="220"/>
      <c r="OKG36" s="220"/>
      <c r="OKW36" s="220"/>
      <c r="OLM36" s="220"/>
      <c r="OMC36" s="220"/>
      <c r="OMS36" s="220"/>
      <c r="ONI36" s="220"/>
      <c r="ONY36" s="220"/>
      <c r="OOO36" s="220"/>
      <c r="OPE36" s="220"/>
      <c r="OPU36" s="220"/>
      <c r="OQK36" s="220"/>
      <c r="ORA36" s="220"/>
      <c r="ORQ36" s="220"/>
      <c r="OSG36" s="220"/>
      <c r="OSW36" s="220"/>
      <c r="OTM36" s="220"/>
      <c r="OUC36" s="220"/>
      <c r="OUS36" s="220"/>
      <c r="OVI36" s="220"/>
      <c r="OVY36" s="220"/>
      <c r="OWO36" s="220"/>
      <c r="OXE36" s="220"/>
      <c r="OXU36" s="220"/>
      <c r="OYK36" s="220"/>
      <c r="OZA36" s="220"/>
      <c r="OZQ36" s="220"/>
      <c r="PAG36" s="220"/>
      <c r="PAW36" s="220"/>
      <c r="PBM36" s="220"/>
      <c r="PCC36" s="220"/>
      <c r="PCS36" s="220"/>
      <c r="PDI36" s="220"/>
      <c r="PDY36" s="220"/>
      <c r="PEO36" s="220"/>
      <c r="PFE36" s="220"/>
      <c r="PFU36" s="220"/>
      <c r="PGK36" s="220"/>
      <c r="PHA36" s="220"/>
      <c r="PHQ36" s="220"/>
      <c r="PIG36" s="220"/>
      <c r="PIW36" s="220"/>
      <c r="PJM36" s="220"/>
      <c r="PKC36" s="220"/>
      <c r="PKS36" s="220"/>
      <c r="PLI36" s="220"/>
      <c r="PLY36" s="220"/>
      <c r="PMO36" s="220"/>
      <c r="PNE36" s="220"/>
      <c r="PNU36" s="220"/>
      <c r="POK36" s="220"/>
      <c r="PPA36" s="220"/>
      <c r="PPQ36" s="220"/>
      <c r="PQG36" s="220"/>
      <c r="PQW36" s="220"/>
      <c r="PRM36" s="220"/>
      <c r="PSC36" s="220"/>
      <c r="PSS36" s="220"/>
      <c r="PTI36" s="220"/>
      <c r="PTY36" s="220"/>
      <c r="PUO36" s="220"/>
      <c r="PVE36" s="220"/>
      <c r="PVU36" s="220"/>
      <c r="PWK36" s="220"/>
      <c r="PXA36" s="220"/>
      <c r="PXQ36" s="220"/>
      <c r="PYG36" s="220"/>
      <c r="PYW36" s="220"/>
      <c r="PZM36" s="220"/>
      <c r="QAC36" s="220"/>
      <c r="QAS36" s="220"/>
      <c r="QBI36" s="220"/>
      <c r="QBY36" s="220"/>
      <c r="QCO36" s="220"/>
      <c r="QDE36" s="220"/>
      <c r="QDU36" s="220"/>
      <c r="QEK36" s="220"/>
      <c r="QFA36" s="220"/>
      <c r="QFQ36" s="220"/>
      <c r="QGG36" s="220"/>
      <c r="QGW36" s="220"/>
      <c r="QHM36" s="220"/>
      <c r="QIC36" s="220"/>
      <c r="QIS36" s="220"/>
      <c r="QJI36" s="220"/>
      <c r="QJY36" s="220"/>
      <c r="QKO36" s="220"/>
      <c r="QLE36" s="220"/>
      <c r="QLU36" s="220"/>
      <c r="QMK36" s="220"/>
      <c r="QNA36" s="220"/>
      <c r="QNQ36" s="220"/>
      <c r="QOG36" s="220"/>
      <c r="QOW36" s="220"/>
      <c r="QPM36" s="220"/>
      <c r="QQC36" s="220"/>
      <c r="QQS36" s="220"/>
      <c r="QRI36" s="220"/>
      <c r="QRY36" s="220"/>
      <c r="QSO36" s="220"/>
      <c r="QTE36" s="220"/>
      <c r="QTU36" s="220"/>
      <c r="QUK36" s="220"/>
      <c r="QVA36" s="220"/>
      <c r="QVQ36" s="220"/>
      <c r="QWG36" s="220"/>
      <c r="QWW36" s="220"/>
      <c r="QXM36" s="220"/>
      <c r="QYC36" s="220"/>
      <c r="QYS36" s="220"/>
      <c r="QZI36" s="220"/>
      <c r="QZY36" s="220"/>
      <c r="RAO36" s="220"/>
      <c r="RBE36" s="220"/>
      <c r="RBU36" s="220"/>
      <c r="RCK36" s="220"/>
      <c r="RDA36" s="220"/>
      <c r="RDQ36" s="220"/>
      <c r="REG36" s="220"/>
      <c r="REW36" s="220"/>
      <c r="RFM36" s="220"/>
      <c r="RGC36" s="220"/>
      <c r="RGS36" s="220"/>
      <c r="RHI36" s="220"/>
      <c r="RHY36" s="220"/>
      <c r="RIO36" s="220"/>
      <c r="RJE36" s="220"/>
      <c r="RJU36" s="220"/>
      <c r="RKK36" s="220"/>
      <c r="RLA36" s="220"/>
      <c r="RLQ36" s="220"/>
      <c r="RMG36" s="220"/>
      <c r="RMW36" s="220"/>
      <c r="RNM36" s="220"/>
      <c r="ROC36" s="220"/>
      <c r="ROS36" s="220"/>
      <c r="RPI36" s="220"/>
      <c r="RPY36" s="220"/>
      <c r="RQO36" s="220"/>
      <c r="RRE36" s="220"/>
      <c r="RRU36" s="220"/>
      <c r="RSK36" s="220"/>
      <c r="RTA36" s="220"/>
      <c r="RTQ36" s="220"/>
      <c r="RUG36" s="220"/>
      <c r="RUW36" s="220"/>
      <c r="RVM36" s="220"/>
      <c r="RWC36" s="220"/>
      <c r="RWS36" s="220"/>
      <c r="RXI36" s="220"/>
      <c r="RXY36" s="220"/>
      <c r="RYO36" s="220"/>
      <c r="RZE36" s="220"/>
      <c r="RZU36" s="220"/>
      <c r="SAK36" s="220"/>
      <c r="SBA36" s="220"/>
      <c r="SBQ36" s="220"/>
      <c r="SCG36" s="220"/>
      <c r="SCW36" s="220"/>
      <c r="SDM36" s="220"/>
      <c r="SEC36" s="220"/>
      <c r="SES36" s="220"/>
      <c r="SFI36" s="220"/>
      <c r="SFY36" s="220"/>
      <c r="SGO36" s="220"/>
      <c r="SHE36" s="220"/>
      <c r="SHU36" s="220"/>
      <c r="SIK36" s="220"/>
      <c r="SJA36" s="220"/>
      <c r="SJQ36" s="220"/>
      <c r="SKG36" s="220"/>
      <c r="SKW36" s="220"/>
      <c r="SLM36" s="220"/>
      <c r="SMC36" s="220"/>
      <c r="SMS36" s="220"/>
      <c r="SNI36" s="220"/>
      <c r="SNY36" s="220"/>
      <c r="SOO36" s="220"/>
      <c r="SPE36" s="220"/>
      <c r="SPU36" s="220"/>
      <c r="SQK36" s="220"/>
      <c r="SRA36" s="220"/>
      <c r="SRQ36" s="220"/>
      <c r="SSG36" s="220"/>
      <c r="SSW36" s="220"/>
      <c r="STM36" s="220"/>
      <c r="SUC36" s="220"/>
      <c r="SUS36" s="220"/>
      <c r="SVI36" s="220"/>
      <c r="SVY36" s="220"/>
      <c r="SWO36" s="220"/>
      <c r="SXE36" s="220"/>
      <c r="SXU36" s="220"/>
      <c r="SYK36" s="220"/>
      <c r="SZA36" s="220"/>
      <c r="SZQ36" s="220"/>
      <c r="TAG36" s="220"/>
      <c r="TAW36" s="220"/>
      <c r="TBM36" s="220"/>
      <c r="TCC36" s="220"/>
      <c r="TCS36" s="220"/>
      <c r="TDI36" s="220"/>
      <c r="TDY36" s="220"/>
      <c r="TEO36" s="220"/>
      <c r="TFE36" s="220"/>
      <c r="TFU36" s="220"/>
      <c r="TGK36" s="220"/>
      <c r="THA36" s="220"/>
      <c r="THQ36" s="220"/>
      <c r="TIG36" s="220"/>
      <c r="TIW36" s="220"/>
      <c r="TJM36" s="220"/>
      <c r="TKC36" s="220"/>
      <c r="TKS36" s="220"/>
      <c r="TLI36" s="220"/>
      <c r="TLY36" s="220"/>
      <c r="TMO36" s="220"/>
      <c r="TNE36" s="220"/>
      <c r="TNU36" s="220"/>
      <c r="TOK36" s="220"/>
      <c r="TPA36" s="220"/>
      <c r="TPQ36" s="220"/>
      <c r="TQG36" s="220"/>
      <c r="TQW36" s="220"/>
      <c r="TRM36" s="220"/>
      <c r="TSC36" s="220"/>
      <c r="TSS36" s="220"/>
      <c r="TTI36" s="220"/>
      <c r="TTY36" s="220"/>
      <c r="TUO36" s="220"/>
      <c r="TVE36" s="220"/>
      <c r="TVU36" s="220"/>
      <c r="TWK36" s="220"/>
      <c r="TXA36" s="220"/>
      <c r="TXQ36" s="220"/>
      <c r="TYG36" s="220"/>
      <c r="TYW36" s="220"/>
      <c r="TZM36" s="220"/>
      <c r="UAC36" s="220"/>
      <c r="UAS36" s="220"/>
      <c r="UBI36" s="220"/>
      <c r="UBY36" s="220"/>
      <c r="UCO36" s="220"/>
      <c r="UDE36" s="220"/>
      <c r="UDU36" s="220"/>
      <c r="UEK36" s="220"/>
      <c r="UFA36" s="220"/>
      <c r="UFQ36" s="220"/>
      <c r="UGG36" s="220"/>
      <c r="UGW36" s="220"/>
      <c r="UHM36" s="220"/>
      <c r="UIC36" s="220"/>
      <c r="UIS36" s="220"/>
      <c r="UJI36" s="220"/>
      <c r="UJY36" s="220"/>
      <c r="UKO36" s="220"/>
      <c r="ULE36" s="220"/>
      <c r="ULU36" s="220"/>
      <c r="UMK36" s="220"/>
      <c r="UNA36" s="220"/>
      <c r="UNQ36" s="220"/>
      <c r="UOG36" s="220"/>
      <c r="UOW36" s="220"/>
      <c r="UPM36" s="220"/>
      <c r="UQC36" s="220"/>
      <c r="UQS36" s="220"/>
      <c r="URI36" s="220"/>
      <c r="URY36" s="220"/>
      <c r="USO36" s="220"/>
      <c r="UTE36" s="220"/>
      <c r="UTU36" s="220"/>
      <c r="UUK36" s="220"/>
      <c r="UVA36" s="220"/>
      <c r="UVQ36" s="220"/>
      <c r="UWG36" s="220"/>
      <c r="UWW36" s="220"/>
      <c r="UXM36" s="220"/>
      <c r="UYC36" s="220"/>
      <c r="UYS36" s="220"/>
      <c r="UZI36" s="220"/>
      <c r="UZY36" s="220"/>
      <c r="VAO36" s="220"/>
      <c r="VBE36" s="220"/>
      <c r="VBU36" s="220"/>
      <c r="VCK36" s="220"/>
      <c r="VDA36" s="220"/>
      <c r="VDQ36" s="220"/>
      <c r="VEG36" s="220"/>
      <c r="VEW36" s="220"/>
      <c r="VFM36" s="220"/>
      <c r="VGC36" s="220"/>
      <c r="VGS36" s="220"/>
      <c r="VHI36" s="220"/>
      <c r="VHY36" s="220"/>
      <c r="VIO36" s="220"/>
      <c r="VJE36" s="220"/>
      <c r="VJU36" s="220"/>
      <c r="VKK36" s="220"/>
      <c r="VLA36" s="220"/>
      <c r="VLQ36" s="220"/>
      <c r="VMG36" s="220"/>
      <c r="VMW36" s="220"/>
      <c r="VNM36" s="220"/>
      <c r="VOC36" s="220"/>
      <c r="VOS36" s="220"/>
      <c r="VPI36" s="220"/>
      <c r="VPY36" s="220"/>
      <c r="VQO36" s="220"/>
      <c r="VRE36" s="220"/>
      <c r="VRU36" s="220"/>
      <c r="VSK36" s="220"/>
      <c r="VTA36" s="220"/>
      <c r="VTQ36" s="220"/>
      <c r="VUG36" s="220"/>
      <c r="VUW36" s="220"/>
      <c r="VVM36" s="220"/>
      <c r="VWC36" s="220"/>
      <c r="VWS36" s="220"/>
      <c r="VXI36" s="220"/>
      <c r="VXY36" s="220"/>
      <c r="VYO36" s="220"/>
      <c r="VZE36" s="220"/>
      <c r="VZU36" s="220"/>
      <c r="WAK36" s="220"/>
      <c r="WBA36" s="220"/>
      <c r="WBQ36" s="220"/>
      <c r="WCG36" s="220"/>
      <c r="WCW36" s="220"/>
      <c r="WDM36" s="220"/>
      <c r="WEC36" s="220"/>
      <c r="WES36" s="220"/>
      <c r="WFI36" s="220"/>
      <c r="WFY36" s="220"/>
      <c r="WGO36" s="220"/>
      <c r="WHE36" s="220"/>
      <c r="WHU36" s="220"/>
      <c r="WIK36" s="220"/>
      <c r="WJA36" s="220"/>
      <c r="WJQ36" s="220"/>
      <c r="WKG36" s="220"/>
      <c r="WKW36" s="220"/>
      <c r="WLM36" s="220"/>
      <c r="WMC36" s="220"/>
      <c r="WMS36" s="220"/>
      <c r="WNI36" s="220"/>
      <c r="WNY36" s="220"/>
      <c r="WOO36" s="220"/>
      <c r="WPE36" s="220"/>
      <c r="WPU36" s="220"/>
      <c r="WQK36" s="220"/>
      <c r="WRA36" s="220"/>
      <c r="WRQ36" s="220"/>
      <c r="WSG36" s="220"/>
      <c r="WSW36" s="220"/>
      <c r="WTM36" s="220"/>
      <c r="WUC36" s="220"/>
      <c r="WUS36" s="220"/>
      <c r="WVI36" s="220"/>
      <c r="WVY36" s="220"/>
      <c r="WWO36" s="220"/>
      <c r="WXE36" s="220"/>
      <c r="WXU36" s="220"/>
      <c r="WYK36" s="220"/>
      <c r="WZA36" s="220"/>
      <c r="WZQ36" s="220"/>
      <c r="XAG36" s="220"/>
      <c r="XAW36" s="220"/>
      <c r="XBM36" s="220"/>
      <c r="XCC36" s="220"/>
      <c r="XCS36" s="220"/>
      <c r="XDI36" s="220"/>
      <c r="XDY36" s="220"/>
      <c r="XEO36" s="220"/>
    </row>
    <row r="37" spans="1:1009 1025:2033 2049:3057 3073:4081 4097:5105 5121:6129 6145:7153 7169:8177 8193:9201 9217:10225 10241:11249 11265:12273 12289:13297 13313:14321 14337:15345 15361:16369" x14ac:dyDescent="0.25">
      <c r="A37" s="100">
        <v>5</v>
      </c>
      <c r="B37" s="188" t="str">
        <f>'Orçamento '!B96:G96</f>
        <v>MESA</v>
      </c>
      <c r="C37" s="189"/>
      <c r="D37" s="190"/>
      <c r="E37" s="4"/>
      <c r="F37" s="99"/>
      <c r="G37" s="4">
        <f t="shared" si="2"/>
        <v>0</v>
      </c>
      <c r="H37" s="99">
        <v>1</v>
      </c>
      <c r="I37" s="104">
        <f>'Orçamento '!F100</f>
        <v>0</v>
      </c>
      <c r="J37" s="102" t="e">
        <f t="shared" si="1"/>
        <v>#DIV/0!</v>
      </c>
      <c r="Q37" s="220"/>
      <c r="AG37" s="220"/>
      <c r="AW37" s="220"/>
      <c r="BM37" s="220"/>
      <c r="CC37" s="220"/>
      <c r="CS37" s="220"/>
      <c r="DI37" s="220"/>
      <c r="DY37" s="220"/>
      <c r="EO37" s="220"/>
      <c r="FE37" s="220"/>
      <c r="FU37" s="220"/>
      <c r="GK37" s="220"/>
      <c r="HA37" s="220"/>
      <c r="HQ37" s="220"/>
      <c r="IG37" s="220"/>
      <c r="IW37" s="220"/>
      <c r="JM37" s="220"/>
      <c r="KC37" s="220"/>
      <c r="KS37" s="220"/>
      <c r="LI37" s="220"/>
      <c r="LY37" s="220"/>
      <c r="MO37" s="220"/>
      <c r="NE37" s="220"/>
      <c r="NU37" s="220"/>
      <c r="OK37" s="220"/>
      <c r="PA37" s="220"/>
      <c r="PQ37" s="220"/>
      <c r="QG37" s="220"/>
      <c r="QW37" s="220"/>
      <c r="RM37" s="220"/>
      <c r="SC37" s="220"/>
      <c r="SS37" s="220"/>
      <c r="TI37" s="220"/>
      <c r="TY37" s="220"/>
      <c r="UO37" s="220"/>
      <c r="VE37" s="220"/>
      <c r="VU37" s="220"/>
      <c r="WK37" s="220"/>
      <c r="XA37" s="220"/>
      <c r="XQ37" s="220"/>
      <c r="YG37" s="220"/>
      <c r="YW37" s="220"/>
      <c r="ZM37" s="220"/>
      <c r="AAC37" s="220"/>
      <c r="AAS37" s="220"/>
      <c r="ABI37" s="220"/>
      <c r="ABY37" s="220"/>
      <c r="ACO37" s="220"/>
      <c r="ADE37" s="220"/>
      <c r="ADU37" s="220"/>
      <c r="AEK37" s="220"/>
      <c r="AFA37" s="220"/>
      <c r="AFQ37" s="220"/>
      <c r="AGG37" s="220"/>
      <c r="AGW37" s="220"/>
      <c r="AHM37" s="220"/>
      <c r="AIC37" s="220"/>
      <c r="AIS37" s="220"/>
      <c r="AJI37" s="220"/>
      <c r="AJY37" s="220"/>
      <c r="AKO37" s="220"/>
      <c r="ALE37" s="220"/>
      <c r="ALU37" s="220"/>
      <c r="AMK37" s="220"/>
      <c r="ANA37" s="220"/>
      <c r="ANQ37" s="220"/>
      <c r="AOG37" s="220"/>
      <c r="AOW37" s="220"/>
      <c r="APM37" s="220"/>
      <c r="AQC37" s="220"/>
      <c r="AQS37" s="220"/>
      <c r="ARI37" s="220"/>
      <c r="ARY37" s="220"/>
      <c r="ASO37" s="220"/>
      <c r="ATE37" s="220"/>
      <c r="ATU37" s="220"/>
      <c r="AUK37" s="220"/>
      <c r="AVA37" s="220"/>
      <c r="AVQ37" s="220"/>
      <c r="AWG37" s="220"/>
      <c r="AWW37" s="220"/>
      <c r="AXM37" s="220"/>
      <c r="AYC37" s="220"/>
      <c r="AYS37" s="220"/>
      <c r="AZI37" s="220"/>
      <c r="AZY37" s="220"/>
      <c r="BAO37" s="220"/>
      <c r="BBE37" s="220"/>
      <c r="BBU37" s="220"/>
      <c r="BCK37" s="220"/>
      <c r="BDA37" s="220"/>
      <c r="BDQ37" s="220"/>
      <c r="BEG37" s="220"/>
      <c r="BEW37" s="220"/>
      <c r="BFM37" s="220"/>
      <c r="BGC37" s="220"/>
      <c r="BGS37" s="220"/>
      <c r="BHI37" s="220"/>
      <c r="BHY37" s="220"/>
      <c r="BIO37" s="220"/>
      <c r="BJE37" s="220"/>
      <c r="BJU37" s="220"/>
      <c r="BKK37" s="220"/>
      <c r="BLA37" s="220"/>
      <c r="BLQ37" s="220"/>
      <c r="BMG37" s="220"/>
      <c r="BMW37" s="220"/>
      <c r="BNM37" s="220"/>
      <c r="BOC37" s="220"/>
      <c r="BOS37" s="220"/>
      <c r="BPI37" s="220"/>
      <c r="BPY37" s="220"/>
      <c r="BQO37" s="220"/>
      <c r="BRE37" s="220"/>
      <c r="BRU37" s="220"/>
      <c r="BSK37" s="220"/>
      <c r="BTA37" s="220"/>
      <c r="BTQ37" s="220"/>
      <c r="BUG37" s="220"/>
      <c r="BUW37" s="220"/>
      <c r="BVM37" s="220"/>
      <c r="BWC37" s="220"/>
      <c r="BWS37" s="220"/>
      <c r="BXI37" s="220"/>
      <c r="BXY37" s="220"/>
      <c r="BYO37" s="220"/>
      <c r="BZE37" s="220"/>
      <c r="BZU37" s="220"/>
      <c r="CAK37" s="220"/>
      <c r="CBA37" s="220"/>
      <c r="CBQ37" s="220"/>
      <c r="CCG37" s="220"/>
      <c r="CCW37" s="220"/>
      <c r="CDM37" s="220"/>
      <c r="CEC37" s="220"/>
      <c r="CES37" s="220"/>
      <c r="CFI37" s="220"/>
      <c r="CFY37" s="220"/>
      <c r="CGO37" s="220"/>
      <c r="CHE37" s="220"/>
      <c r="CHU37" s="220"/>
      <c r="CIK37" s="220"/>
      <c r="CJA37" s="220"/>
      <c r="CJQ37" s="220"/>
      <c r="CKG37" s="220"/>
      <c r="CKW37" s="220"/>
      <c r="CLM37" s="220"/>
      <c r="CMC37" s="220"/>
      <c r="CMS37" s="220"/>
      <c r="CNI37" s="220"/>
      <c r="CNY37" s="220"/>
      <c r="COO37" s="220"/>
      <c r="CPE37" s="220"/>
      <c r="CPU37" s="220"/>
      <c r="CQK37" s="220"/>
      <c r="CRA37" s="220"/>
      <c r="CRQ37" s="220"/>
      <c r="CSG37" s="220"/>
      <c r="CSW37" s="220"/>
      <c r="CTM37" s="220"/>
      <c r="CUC37" s="220"/>
      <c r="CUS37" s="220"/>
      <c r="CVI37" s="220"/>
      <c r="CVY37" s="220"/>
      <c r="CWO37" s="220"/>
      <c r="CXE37" s="220"/>
      <c r="CXU37" s="220"/>
      <c r="CYK37" s="220"/>
      <c r="CZA37" s="220"/>
      <c r="CZQ37" s="220"/>
      <c r="DAG37" s="220"/>
      <c r="DAW37" s="220"/>
      <c r="DBM37" s="220"/>
      <c r="DCC37" s="220"/>
      <c r="DCS37" s="220"/>
      <c r="DDI37" s="220"/>
      <c r="DDY37" s="220"/>
      <c r="DEO37" s="220"/>
      <c r="DFE37" s="220"/>
      <c r="DFU37" s="220"/>
      <c r="DGK37" s="220"/>
      <c r="DHA37" s="220"/>
      <c r="DHQ37" s="220"/>
      <c r="DIG37" s="220"/>
      <c r="DIW37" s="220"/>
      <c r="DJM37" s="220"/>
      <c r="DKC37" s="220"/>
      <c r="DKS37" s="220"/>
      <c r="DLI37" s="220"/>
      <c r="DLY37" s="220"/>
      <c r="DMO37" s="220"/>
      <c r="DNE37" s="220"/>
      <c r="DNU37" s="220"/>
      <c r="DOK37" s="220"/>
      <c r="DPA37" s="220"/>
      <c r="DPQ37" s="220"/>
      <c r="DQG37" s="220"/>
      <c r="DQW37" s="220"/>
      <c r="DRM37" s="220"/>
      <c r="DSC37" s="220"/>
      <c r="DSS37" s="220"/>
      <c r="DTI37" s="220"/>
      <c r="DTY37" s="220"/>
      <c r="DUO37" s="220"/>
      <c r="DVE37" s="220"/>
      <c r="DVU37" s="220"/>
      <c r="DWK37" s="220"/>
      <c r="DXA37" s="220"/>
      <c r="DXQ37" s="220"/>
      <c r="DYG37" s="220"/>
      <c r="DYW37" s="220"/>
      <c r="DZM37" s="220"/>
      <c r="EAC37" s="220"/>
      <c r="EAS37" s="220"/>
      <c r="EBI37" s="220"/>
      <c r="EBY37" s="220"/>
      <c r="ECO37" s="220"/>
      <c r="EDE37" s="220"/>
      <c r="EDU37" s="220"/>
      <c r="EEK37" s="220"/>
      <c r="EFA37" s="220"/>
      <c r="EFQ37" s="220"/>
      <c r="EGG37" s="220"/>
      <c r="EGW37" s="220"/>
      <c r="EHM37" s="220"/>
      <c r="EIC37" s="220"/>
      <c r="EIS37" s="220"/>
      <c r="EJI37" s="220"/>
      <c r="EJY37" s="220"/>
      <c r="EKO37" s="220"/>
      <c r="ELE37" s="220"/>
      <c r="ELU37" s="220"/>
      <c r="EMK37" s="220"/>
      <c r="ENA37" s="220"/>
      <c r="ENQ37" s="220"/>
      <c r="EOG37" s="220"/>
      <c r="EOW37" s="220"/>
      <c r="EPM37" s="220"/>
      <c r="EQC37" s="220"/>
      <c r="EQS37" s="220"/>
      <c r="ERI37" s="220"/>
      <c r="ERY37" s="220"/>
      <c r="ESO37" s="220"/>
      <c r="ETE37" s="220"/>
      <c r="ETU37" s="220"/>
      <c r="EUK37" s="220"/>
      <c r="EVA37" s="220"/>
      <c r="EVQ37" s="220"/>
      <c r="EWG37" s="220"/>
      <c r="EWW37" s="220"/>
      <c r="EXM37" s="220"/>
      <c r="EYC37" s="220"/>
      <c r="EYS37" s="220"/>
      <c r="EZI37" s="220"/>
      <c r="EZY37" s="220"/>
      <c r="FAO37" s="220"/>
      <c r="FBE37" s="220"/>
      <c r="FBU37" s="220"/>
      <c r="FCK37" s="220"/>
      <c r="FDA37" s="220"/>
      <c r="FDQ37" s="220"/>
      <c r="FEG37" s="220"/>
      <c r="FEW37" s="220"/>
      <c r="FFM37" s="220"/>
      <c r="FGC37" s="220"/>
      <c r="FGS37" s="220"/>
      <c r="FHI37" s="220"/>
      <c r="FHY37" s="220"/>
      <c r="FIO37" s="220"/>
      <c r="FJE37" s="220"/>
      <c r="FJU37" s="220"/>
      <c r="FKK37" s="220"/>
      <c r="FLA37" s="220"/>
      <c r="FLQ37" s="220"/>
      <c r="FMG37" s="220"/>
      <c r="FMW37" s="220"/>
      <c r="FNM37" s="220"/>
      <c r="FOC37" s="220"/>
      <c r="FOS37" s="220"/>
      <c r="FPI37" s="220"/>
      <c r="FPY37" s="220"/>
      <c r="FQO37" s="220"/>
      <c r="FRE37" s="220"/>
      <c r="FRU37" s="220"/>
      <c r="FSK37" s="220"/>
      <c r="FTA37" s="220"/>
      <c r="FTQ37" s="220"/>
      <c r="FUG37" s="220"/>
      <c r="FUW37" s="220"/>
      <c r="FVM37" s="220"/>
      <c r="FWC37" s="220"/>
      <c r="FWS37" s="220"/>
      <c r="FXI37" s="220"/>
      <c r="FXY37" s="220"/>
      <c r="FYO37" s="220"/>
      <c r="FZE37" s="220"/>
      <c r="FZU37" s="220"/>
      <c r="GAK37" s="220"/>
      <c r="GBA37" s="220"/>
      <c r="GBQ37" s="220"/>
      <c r="GCG37" s="220"/>
      <c r="GCW37" s="220"/>
      <c r="GDM37" s="220"/>
      <c r="GEC37" s="220"/>
      <c r="GES37" s="220"/>
      <c r="GFI37" s="220"/>
      <c r="GFY37" s="220"/>
      <c r="GGO37" s="220"/>
      <c r="GHE37" s="220"/>
      <c r="GHU37" s="220"/>
      <c r="GIK37" s="220"/>
      <c r="GJA37" s="220"/>
      <c r="GJQ37" s="220"/>
      <c r="GKG37" s="220"/>
      <c r="GKW37" s="220"/>
      <c r="GLM37" s="220"/>
      <c r="GMC37" s="220"/>
      <c r="GMS37" s="220"/>
      <c r="GNI37" s="220"/>
      <c r="GNY37" s="220"/>
      <c r="GOO37" s="220"/>
      <c r="GPE37" s="220"/>
      <c r="GPU37" s="220"/>
      <c r="GQK37" s="220"/>
      <c r="GRA37" s="220"/>
      <c r="GRQ37" s="220"/>
      <c r="GSG37" s="220"/>
      <c r="GSW37" s="220"/>
      <c r="GTM37" s="220"/>
      <c r="GUC37" s="220"/>
      <c r="GUS37" s="220"/>
      <c r="GVI37" s="220"/>
      <c r="GVY37" s="220"/>
      <c r="GWO37" s="220"/>
      <c r="GXE37" s="220"/>
      <c r="GXU37" s="220"/>
      <c r="GYK37" s="220"/>
      <c r="GZA37" s="220"/>
      <c r="GZQ37" s="220"/>
      <c r="HAG37" s="220"/>
      <c r="HAW37" s="220"/>
      <c r="HBM37" s="220"/>
      <c r="HCC37" s="220"/>
      <c r="HCS37" s="220"/>
      <c r="HDI37" s="220"/>
      <c r="HDY37" s="220"/>
      <c r="HEO37" s="220"/>
      <c r="HFE37" s="220"/>
      <c r="HFU37" s="220"/>
      <c r="HGK37" s="220"/>
      <c r="HHA37" s="220"/>
      <c r="HHQ37" s="220"/>
      <c r="HIG37" s="220"/>
      <c r="HIW37" s="220"/>
      <c r="HJM37" s="220"/>
      <c r="HKC37" s="220"/>
      <c r="HKS37" s="220"/>
      <c r="HLI37" s="220"/>
      <c r="HLY37" s="220"/>
      <c r="HMO37" s="220"/>
      <c r="HNE37" s="220"/>
      <c r="HNU37" s="220"/>
      <c r="HOK37" s="220"/>
      <c r="HPA37" s="220"/>
      <c r="HPQ37" s="220"/>
      <c r="HQG37" s="220"/>
      <c r="HQW37" s="220"/>
      <c r="HRM37" s="220"/>
      <c r="HSC37" s="220"/>
      <c r="HSS37" s="220"/>
      <c r="HTI37" s="220"/>
      <c r="HTY37" s="220"/>
      <c r="HUO37" s="220"/>
      <c r="HVE37" s="220"/>
      <c r="HVU37" s="220"/>
      <c r="HWK37" s="220"/>
      <c r="HXA37" s="220"/>
      <c r="HXQ37" s="220"/>
      <c r="HYG37" s="220"/>
      <c r="HYW37" s="220"/>
      <c r="HZM37" s="220"/>
      <c r="IAC37" s="220"/>
      <c r="IAS37" s="220"/>
      <c r="IBI37" s="220"/>
      <c r="IBY37" s="220"/>
      <c r="ICO37" s="220"/>
      <c r="IDE37" s="220"/>
      <c r="IDU37" s="220"/>
      <c r="IEK37" s="220"/>
      <c r="IFA37" s="220"/>
      <c r="IFQ37" s="220"/>
      <c r="IGG37" s="220"/>
      <c r="IGW37" s="220"/>
      <c r="IHM37" s="220"/>
      <c r="IIC37" s="220"/>
      <c r="IIS37" s="220"/>
      <c r="IJI37" s="220"/>
      <c r="IJY37" s="220"/>
      <c r="IKO37" s="220"/>
      <c r="ILE37" s="220"/>
      <c r="ILU37" s="220"/>
      <c r="IMK37" s="220"/>
      <c r="INA37" s="220"/>
      <c r="INQ37" s="220"/>
      <c r="IOG37" s="220"/>
      <c r="IOW37" s="220"/>
      <c r="IPM37" s="220"/>
      <c r="IQC37" s="220"/>
      <c r="IQS37" s="220"/>
      <c r="IRI37" s="220"/>
      <c r="IRY37" s="220"/>
      <c r="ISO37" s="220"/>
      <c r="ITE37" s="220"/>
      <c r="ITU37" s="220"/>
      <c r="IUK37" s="220"/>
      <c r="IVA37" s="220"/>
      <c r="IVQ37" s="220"/>
      <c r="IWG37" s="220"/>
      <c r="IWW37" s="220"/>
      <c r="IXM37" s="220"/>
      <c r="IYC37" s="220"/>
      <c r="IYS37" s="220"/>
      <c r="IZI37" s="220"/>
      <c r="IZY37" s="220"/>
      <c r="JAO37" s="220"/>
      <c r="JBE37" s="220"/>
      <c r="JBU37" s="220"/>
      <c r="JCK37" s="220"/>
      <c r="JDA37" s="220"/>
      <c r="JDQ37" s="220"/>
      <c r="JEG37" s="220"/>
      <c r="JEW37" s="220"/>
      <c r="JFM37" s="220"/>
      <c r="JGC37" s="220"/>
      <c r="JGS37" s="220"/>
      <c r="JHI37" s="220"/>
      <c r="JHY37" s="220"/>
      <c r="JIO37" s="220"/>
      <c r="JJE37" s="220"/>
      <c r="JJU37" s="220"/>
      <c r="JKK37" s="220"/>
      <c r="JLA37" s="220"/>
      <c r="JLQ37" s="220"/>
      <c r="JMG37" s="220"/>
      <c r="JMW37" s="220"/>
      <c r="JNM37" s="220"/>
      <c r="JOC37" s="220"/>
      <c r="JOS37" s="220"/>
      <c r="JPI37" s="220"/>
      <c r="JPY37" s="220"/>
      <c r="JQO37" s="220"/>
      <c r="JRE37" s="220"/>
      <c r="JRU37" s="220"/>
      <c r="JSK37" s="220"/>
      <c r="JTA37" s="220"/>
      <c r="JTQ37" s="220"/>
      <c r="JUG37" s="220"/>
      <c r="JUW37" s="220"/>
      <c r="JVM37" s="220"/>
      <c r="JWC37" s="220"/>
      <c r="JWS37" s="220"/>
      <c r="JXI37" s="220"/>
      <c r="JXY37" s="220"/>
      <c r="JYO37" s="220"/>
      <c r="JZE37" s="220"/>
      <c r="JZU37" s="220"/>
      <c r="KAK37" s="220"/>
      <c r="KBA37" s="220"/>
      <c r="KBQ37" s="220"/>
      <c r="KCG37" s="220"/>
      <c r="KCW37" s="220"/>
      <c r="KDM37" s="220"/>
      <c r="KEC37" s="220"/>
      <c r="KES37" s="220"/>
      <c r="KFI37" s="220"/>
      <c r="KFY37" s="220"/>
      <c r="KGO37" s="220"/>
      <c r="KHE37" s="220"/>
      <c r="KHU37" s="220"/>
      <c r="KIK37" s="220"/>
      <c r="KJA37" s="220"/>
      <c r="KJQ37" s="220"/>
      <c r="KKG37" s="220"/>
      <c r="KKW37" s="220"/>
      <c r="KLM37" s="220"/>
      <c r="KMC37" s="220"/>
      <c r="KMS37" s="220"/>
      <c r="KNI37" s="220"/>
      <c r="KNY37" s="220"/>
      <c r="KOO37" s="220"/>
      <c r="KPE37" s="220"/>
      <c r="KPU37" s="220"/>
      <c r="KQK37" s="220"/>
      <c r="KRA37" s="220"/>
      <c r="KRQ37" s="220"/>
      <c r="KSG37" s="220"/>
      <c r="KSW37" s="220"/>
      <c r="KTM37" s="220"/>
      <c r="KUC37" s="220"/>
      <c r="KUS37" s="220"/>
      <c r="KVI37" s="220"/>
      <c r="KVY37" s="220"/>
      <c r="KWO37" s="220"/>
      <c r="KXE37" s="220"/>
      <c r="KXU37" s="220"/>
      <c r="KYK37" s="220"/>
      <c r="KZA37" s="220"/>
      <c r="KZQ37" s="220"/>
      <c r="LAG37" s="220"/>
      <c r="LAW37" s="220"/>
      <c r="LBM37" s="220"/>
      <c r="LCC37" s="220"/>
      <c r="LCS37" s="220"/>
      <c r="LDI37" s="220"/>
      <c r="LDY37" s="220"/>
      <c r="LEO37" s="220"/>
      <c r="LFE37" s="220"/>
      <c r="LFU37" s="220"/>
      <c r="LGK37" s="220"/>
      <c r="LHA37" s="220"/>
      <c r="LHQ37" s="220"/>
      <c r="LIG37" s="220"/>
      <c r="LIW37" s="220"/>
      <c r="LJM37" s="220"/>
      <c r="LKC37" s="220"/>
      <c r="LKS37" s="220"/>
      <c r="LLI37" s="220"/>
      <c r="LLY37" s="220"/>
      <c r="LMO37" s="220"/>
      <c r="LNE37" s="220"/>
      <c r="LNU37" s="220"/>
      <c r="LOK37" s="220"/>
      <c r="LPA37" s="220"/>
      <c r="LPQ37" s="220"/>
      <c r="LQG37" s="220"/>
      <c r="LQW37" s="220"/>
      <c r="LRM37" s="220"/>
      <c r="LSC37" s="220"/>
      <c r="LSS37" s="220"/>
      <c r="LTI37" s="220"/>
      <c r="LTY37" s="220"/>
      <c r="LUO37" s="220"/>
      <c r="LVE37" s="220"/>
      <c r="LVU37" s="220"/>
      <c r="LWK37" s="220"/>
      <c r="LXA37" s="220"/>
      <c r="LXQ37" s="220"/>
      <c r="LYG37" s="220"/>
      <c r="LYW37" s="220"/>
      <c r="LZM37" s="220"/>
      <c r="MAC37" s="220"/>
      <c r="MAS37" s="220"/>
      <c r="MBI37" s="220"/>
      <c r="MBY37" s="220"/>
      <c r="MCO37" s="220"/>
      <c r="MDE37" s="220"/>
      <c r="MDU37" s="220"/>
      <c r="MEK37" s="220"/>
      <c r="MFA37" s="220"/>
      <c r="MFQ37" s="220"/>
      <c r="MGG37" s="220"/>
      <c r="MGW37" s="220"/>
      <c r="MHM37" s="220"/>
      <c r="MIC37" s="220"/>
      <c r="MIS37" s="220"/>
      <c r="MJI37" s="220"/>
      <c r="MJY37" s="220"/>
      <c r="MKO37" s="220"/>
      <c r="MLE37" s="220"/>
      <c r="MLU37" s="220"/>
      <c r="MMK37" s="220"/>
      <c r="MNA37" s="220"/>
      <c r="MNQ37" s="220"/>
      <c r="MOG37" s="220"/>
      <c r="MOW37" s="220"/>
      <c r="MPM37" s="220"/>
      <c r="MQC37" s="220"/>
      <c r="MQS37" s="220"/>
      <c r="MRI37" s="220"/>
      <c r="MRY37" s="220"/>
      <c r="MSO37" s="220"/>
      <c r="MTE37" s="220"/>
      <c r="MTU37" s="220"/>
      <c r="MUK37" s="220"/>
      <c r="MVA37" s="220"/>
      <c r="MVQ37" s="220"/>
      <c r="MWG37" s="220"/>
      <c r="MWW37" s="220"/>
      <c r="MXM37" s="220"/>
      <c r="MYC37" s="220"/>
      <c r="MYS37" s="220"/>
      <c r="MZI37" s="220"/>
      <c r="MZY37" s="220"/>
      <c r="NAO37" s="220"/>
      <c r="NBE37" s="220"/>
      <c r="NBU37" s="220"/>
      <c r="NCK37" s="220"/>
      <c r="NDA37" s="220"/>
      <c r="NDQ37" s="220"/>
      <c r="NEG37" s="220"/>
      <c r="NEW37" s="220"/>
      <c r="NFM37" s="220"/>
      <c r="NGC37" s="220"/>
      <c r="NGS37" s="220"/>
      <c r="NHI37" s="220"/>
      <c r="NHY37" s="220"/>
      <c r="NIO37" s="220"/>
      <c r="NJE37" s="220"/>
      <c r="NJU37" s="220"/>
      <c r="NKK37" s="220"/>
      <c r="NLA37" s="220"/>
      <c r="NLQ37" s="220"/>
      <c r="NMG37" s="220"/>
      <c r="NMW37" s="220"/>
      <c r="NNM37" s="220"/>
      <c r="NOC37" s="220"/>
      <c r="NOS37" s="220"/>
      <c r="NPI37" s="220"/>
      <c r="NPY37" s="220"/>
      <c r="NQO37" s="220"/>
      <c r="NRE37" s="220"/>
      <c r="NRU37" s="220"/>
      <c r="NSK37" s="220"/>
      <c r="NTA37" s="220"/>
      <c r="NTQ37" s="220"/>
      <c r="NUG37" s="220"/>
      <c r="NUW37" s="220"/>
      <c r="NVM37" s="220"/>
      <c r="NWC37" s="220"/>
      <c r="NWS37" s="220"/>
      <c r="NXI37" s="220"/>
      <c r="NXY37" s="220"/>
      <c r="NYO37" s="220"/>
      <c r="NZE37" s="220"/>
      <c r="NZU37" s="220"/>
      <c r="OAK37" s="220"/>
      <c r="OBA37" s="220"/>
      <c r="OBQ37" s="220"/>
      <c r="OCG37" s="220"/>
      <c r="OCW37" s="220"/>
      <c r="ODM37" s="220"/>
      <c r="OEC37" s="220"/>
      <c r="OES37" s="220"/>
      <c r="OFI37" s="220"/>
      <c r="OFY37" s="220"/>
      <c r="OGO37" s="220"/>
      <c r="OHE37" s="220"/>
      <c r="OHU37" s="220"/>
      <c r="OIK37" s="220"/>
      <c r="OJA37" s="220"/>
      <c r="OJQ37" s="220"/>
      <c r="OKG37" s="220"/>
      <c r="OKW37" s="220"/>
      <c r="OLM37" s="220"/>
      <c r="OMC37" s="220"/>
      <c r="OMS37" s="220"/>
      <c r="ONI37" s="220"/>
      <c r="ONY37" s="220"/>
      <c r="OOO37" s="220"/>
      <c r="OPE37" s="220"/>
      <c r="OPU37" s="220"/>
      <c r="OQK37" s="220"/>
      <c r="ORA37" s="220"/>
      <c r="ORQ37" s="220"/>
      <c r="OSG37" s="220"/>
      <c r="OSW37" s="220"/>
      <c r="OTM37" s="220"/>
      <c r="OUC37" s="220"/>
      <c r="OUS37" s="220"/>
      <c r="OVI37" s="220"/>
      <c r="OVY37" s="220"/>
      <c r="OWO37" s="220"/>
      <c r="OXE37" s="220"/>
      <c r="OXU37" s="220"/>
      <c r="OYK37" s="220"/>
      <c r="OZA37" s="220"/>
      <c r="OZQ37" s="220"/>
      <c r="PAG37" s="220"/>
      <c r="PAW37" s="220"/>
      <c r="PBM37" s="220"/>
      <c r="PCC37" s="220"/>
      <c r="PCS37" s="220"/>
      <c r="PDI37" s="220"/>
      <c r="PDY37" s="220"/>
      <c r="PEO37" s="220"/>
      <c r="PFE37" s="220"/>
      <c r="PFU37" s="220"/>
      <c r="PGK37" s="220"/>
      <c r="PHA37" s="220"/>
      <c r="PHQ37" s="220"/>
      <c r="PIG37" s="220"/>
      <c r="PIW37" s="220"/>
      <c r="PJM37" s="220"/>
      <c r="PKC37" s="220"/>
      <c r="PKS37" s="220"/>
      <c r="PLI37" s="220"/>
      <c r="PLY37" s="220"/>
      <c r="PMO37" s="220"/>
      <c r="PNE37" s="220"/>
      <c r="PNU37" s="220"/>
      <c r="POK37" s="220"/>
      <c r="PPA37" s="220"/>
      <c r="PPQ37" s="220"/>
      <c r="PQG37" s="220"/>
      <c r="PQW37" s="220"/>
      <c r="PRM37" s="220"/>
      <c r="PSC37" s="220"/>
      <c r="PSS37" s="220"/>
      <c r="PTI37" s="220"/>
      <c r="PTY37" s="220"/>
      <c r="PUO37" s="220"/>
      <c r="PVE37" s="220"/>
      <c r="PVU37" s="220"/>
      <c r="PWK37" s="220"/>
      <c r="PXA37" s="220"/>
      <c r="PXQ37" s="220"/>
      <c r="PYG37" s="220"/>
      <c r="PYW37" s="220"/>
      <c r="PZM37" s="220"/>
      <c r="QAC37" s="220"/>
      <c r="QAS37" s="220"/>
      <c r="QBI37" s="220"/>
      <c r="QBY37" s="220"/>
      <c r="QCO37" s="220"/>
      <c r="QDE37" s="220"/>
      <c r="QDU37" s="220"/>
      <c r="QEK37" s="220"/>
      <c r="QFA37" s="220"/>
      <c r="QFQ37" s="220"/>
      <c r="QGG37" s="220"/>
      <c r="QGW37" s="220"/>
      <c r="QHM37" s="220"/>
      <c r="QIC37" s="220"/>
      <c r="QIS37" s="220"/>
      <c r="QJI37" s="220"/>
      <c r="QJY37" s="220"/>
      <c r="QKO37" s="220"/>
      <c r="QLE37" s="220"/>
      <c r="QLU37" s="220"/>
      <c r="QMK37" s="220"/>
      <c r="QNA37" s="220"/>
      <c r="QNQ37" s="220"/>
      <c r="QOG37" s="220"/>
      <c r="QOW37" s="220"/>
      <c r="QPM37" s="220"/>
      <c r="QQC37" s="220"/>
      <c r="QQS37" s="220"/>
      <c r="QRI37" s="220"/>
      <c r="QRY37" s="220"/>
      <c r="QSO37" s="220"/>
      <c r="QTE37" s="220"/>
      <c r="QTU37" s="220"/>
      <c r="QUK37" s="220"/>
      <c r="QVA37" s="220"/>
      <c r="QVQ37" s="220"/>
      <c r="QWG37" s="220"/>
      <c r="QWW37" s="220"/>
      <c r="QXM37" s="220"/>
      <c r="QYC37" s="220"/>
      <c r="QYS37" s="220"/>
      <c r="QZI37" s="220"/>
      <c r="QZY37" s="220"/>
      <c r="RAO37" s="220"/>
      <c r="RBE37" s="220"/>
      <c r="RBU37" s="220"/>
      <c r="RCK37" s="220"/>
      <c r="RDA37" s="220"/>
      <c r="RDQ37" s="220"/>
      <c r="REG37" s="220"/>
      <c r="REW37" s="220"/>
      <c r="RFM37" s="220"/>
      <c r="RGC37" s="220"/>
      <c r="RGS37" s="220"/>
      <c r="RHI37" s="220"/>
      <c r="RHY37" s="220"/>
      <c r="RIO37" s="220"/>
      <c r="RJE37" s="220"/>
      <c r="RJU37" s="220"/>
      <c r="RKK37" s="220"/>
      <c r="RLA37" s="220"/>
      <c r="RLQ37" s="220"/>
      <c r="RMG37" s="220"/>
      <c r="RMW37" s="220"/>
      <c r="RNM37" s="220"/>
      <c r="ROC37" s="220"/>
      <c r="ROS37" s="220"/>
      <c r="RPI37" s="220"/>
      <c r="RPY37" s="220"/>
      <c r="RQO37" s="220"/>
      <c r="RRE37" s="220"/>
      <c r="RRU37" s="220"/>
      <c r="RSK37" s="220"/>
      <c r="RTA37" s="220"/>
      <c r="RTQ37" s="220"/>
      <c r="RUG37" s="220"/>
      <c r="RUW37" s="220"/>
      <c r="RVM37" s="220"/>
      <c r="RWC37" s="220"/>
      <c r="RWS37" s="220"/>
      <c r="RXI37" s="220"/>
      <c r="RXY37" s="220"/>
      <c r="RYO37" s="220"/>
      <c r="RZE37" s="220"/>
      <c r="RZU37" s="220"/>
      <c r="SAK37" s="220"/>
      <c r="SBA37" s="220"/>
      <c r="SBQ37" s="220"/>
      <c r="SCG37" s="220"/>
      <c r="SCW37" s="220"/>
      <c r="SDM37" s="220"/>
      <c r="SEC37" s="220"/>
      <c r="SES37" s="220"/>
      <c r="SFI37" s="220"/>
      <c r="SFY37" s="220"/>
      <c r="SGO37" s="220"/>
      <c r="SHE37" s="220"/>
      <c r="SHU37" s="220"/>
      <c r="SIK37" s="220"/>
      <c r="SJA37" s="220"/>
      <c r="SJQ37" s="220"/>
      <c r="SKG37" s="220"/>
      <c r="SKW37" s="220"/>
      <c r="SLM37" s="220"/>
      <c r="SMC37" s="220"/>
      <c r="SMS37" s="220"/>
      <c r="SNI37" s="220"/>
      <c r="SNY37" s="220"/>
      <c r="SOO37" s="220"/>
      <c r="SPE37" s="220"/>
      <c r="SPU37" s="220"/>
      <c r="SQK37" s="220"/>
      <c r="SRA37" s="220"/>
      <c r="SRQ37" s="220"/>
      <c r="SSG37" s="220"/>
      <c r="SSW37" s="220"/>
      <c r="STM37" s="220"/>
      <c r="SUC37" s="220"/>
      <c r="SUS37" s="220"/>
      <c r="SVI37" s="220"/>
      <c r="SVY37" s="220"/>
      <c r="SWO37" s="220"/>
      <c r="SXE37" s="220"/>
      <c r="SXU37" s="220"/>
      <c r="SYK37" s="220"/>
      <c r="SZA37" s="220"/>
      <c r="SZQ37" s="220"/>
      <c r="TAG37" s="220"/>
      <c r="TAW37" s="220"/>
      <c r="TBM37" s="220"/>
      <c r="TCC37" s="220"/>
      <c r="TCS37" s="220"/>
      <c r="TDI37" s="220"/>
      <c r="TDY37" s="220"/>
      <c r="TEO37" s="220"/>
      <c r="TFE37" s="220"/>
      <c r="TFU37" s="220"/>
      <c r="TGK37" s="220"/>
      <c r="THA37" s="220"/>
      <c r="THQ37" s="220"/>
      <c r="TIG37" s="220"/>
      <c r="TIW37" s="220"/>
      <c r="TJM37" s="220"/>
      <c r="TKC37" s="220"/>
      <c r="TKS37" s="220"/>
      <c r="TLI37" s="220"/>
      <c r="TLY37" s="220"/>
      <c r="TMO37" s="220"/>
      <c r="TNE37" s="220"/>
      <c r="TNU37" s="220"/>
      <c r="TOK37" s="220"/>
      <c r="TPA37" s="220"/>
      <c r="TPQ37" s="220"/>
      <c r="TQG37" s="220"/>
      <c r="TQW37" s="220"/>
      <c r="TRM37" s="220"/>
      <c r="TSC37" s="220"/>
      <c r="TSS37" s="220"/>
      <c r="TTI37" s="220"/>
      <c r="TTY37" s="220"/>
      <c r="TUO37" s="220"/>
      <c r="TVE37" s="220"/>
      <c r="TVU37" s="220"/>
      <c r="TWK37" s="220"/>
      <c r="TXA37" s="220"/>
      <c r="TXQ37" s="220"/>
      <c r="TYG37" s="220"/>
      <c r="TYW37" s="220"/>
      <c r="TZM37" s="220"/>
      <c r="UAC37" s="220"/>
      <c r="UAS37" s="220"/>
      <c r="UBI37" s="220"/>
      <c r="UBY37" s="220"/>
      <c r="UCO37" s="220"/>
      <c r="UDE37" s="220"/>
      <c r="UDU37" s="220"/>
      <c r="UEK37" s="220"/>
      <c r="UFA37" s="220"/>
      <c r="UFQ37" s="220"/>
      <c r="UGG37" s="220"/>
      <c r="UGW37" s="220"/>
      <c r="UHM37" s="220"/>
      <c r="UIC37" s="220"/>
      <c r="UIS37" s="220"/>
      <c r="UJI37" s="220"/>
      <c r="UJY37" s="220"/>
      <c r="UKO37" s="220"/>
      <c r="ULE37" s="220"/>
      <c r="ULU37" s="220"/>
      <c r="UMK37" s="220"/>
      <c r="UNA37" s="220"/>
      <c r="UNQ37" s="220"/>
      <c r="UOG37" s="220"/>
      <c r="UOW37" s="220"/>
      <c r="UPM37" s="220"/>
      <c r="UQC37" s="220"/>
      <c r="UQS37" s="220"/>
      <c r="URI37" s="220"/>
      <c r="URY37" s="220"/>
      <c r="USO37" s="220"/>
      <c r="UTE37" s="220"/>
      <c r="UTU37" s="220"/>
      <c r="UUK37" s="220"/>
      <c r="UVA37" s="220"/>
      <c r="UVQ37" s="220"/>
      <c r="UWG37" s="220"/>
      <c r="UWW37" s="220"/>
      <c r="UXM37" s="220"/>
      <c r="UYC37" s="220"/>
      <c r="UYS37" s="220"/>
      <c r="UZI37" s="220"/>
      <c r="UZY37" s="220"/>
      <c r="VAO37" s="220"/>
      <c r="VBE37" s="220"/>
      <c r="VBU37" s="220"/>
      <c r="VCK37" s="220"/>
      <c r="VDA37" s="220"/>
      <c r="VDQ37" s="220"/>
      <c r="VEG37" s="220"/>
      <c r="VEW37" s="220"/>
      <c r="VFM37" s="220"/>
      <c r="VGC37" s="220"/>
      <c r="VGS37" s="220"/>
      <c r="VHI37" s="220"/>
      <c r="VHY37" s="220"/>
      <c r="VIO37" s="220"/>
      <c r="VJE37" s="220"/>
      <c r="VJU37" s="220"/>
      <c r="VKK37" s="220"/>
      <c r="VLA37" s="220"/>
      <c r="VLQ37" s="220"/>
      <c r="VMG37" s="220"/>
      <c r="VMW37" s="220"/>
      <c r="VNM37" s="220"/>
      <c r="VOC37" s="220"/>
      <c r="VOS37" s="220"/>
      <c r="VPI37" s="220"/>
      <c r="VPY37" s="220"/>
      <c r="VQO37" s="220"/>
      <c r="VRE37" s="220"/>
      <c r="VRU37" s="220"/>
      <c r="VSK37" s="220"/>
      <c r="VTA37" s="220"/>
      <c r="VTQ37" s="220"/>
      <c r="VUG37" s="220"/>
      <c r="VUW37" s="220"/>
      <c r="VVM37" s="220"/>
      <c r="VWC37" s="220"/>
      <c r="VWS37" s="220"/>
      <c r="VXI37" s="220"/>
      <c r="VXY37" s="220"/>
      <c r="VYO37" s="220"/>
      <c r="VZE37" s="220"/>
      <c r="VZU37" s="220"/>
      <c r="WAK37" s="220"/>
      <c r="WBA37" s="220"/>
      <c r="WBQ37" s="220"/>
      <c r="WCG37" s="220"/>
      <c r="WCW37" s="220"/>
      <c r="WDM37" s="220"/>
      <c r="WEC37" s="220"/>
      <c r="WES37" s="220"/>
      <c r="WFI37" s="220"/>
      <c r="WFY37" s="220"/>
      <c r="WGO37" s="220"/>
      <c r="WHE37" s="220"/>
      <c r="WHU37" s="220"/>
      <c r="WIK37" s="220"/>
      <c r="WJA37" s="220"/>
      <c r="WJQ37" s="220"/>
      <c r="WKG37" s="220"/>
      <c r="WKW37" s="220"/>
      <c r="WLM37" s="220"/>
      <c r="WMC37" s="220"/>
      <c r="WMS37" s="220"/>
      <c r="WNI37" s="220"/>
      <c r="WNY37" s="220"/>
      <c r="WOO37" s="220"/>
      <c r="WPE37" s="220"/>
      <c r="WPU37" s="220"/>
      <c r="WQK37" s="220"/>
      <c r="WRA37" s="220"/>
      <c r="WRQ37" s="220"/>
      <c r="WSG37" s="220"/>
      <c r="WSW37" s="220"/>
      <c r="WTM37" s="220"/>
      <c r="WUC37" s="220"/>
      <c r="WUS37" s="220"/>
      <c r="WVI37" s="220"/>
      <c r="WVY37" s="220"/>
      <c r="WWO37" s="220"/>
      <c r="WXE37" s="220"/>
      <c r="WXU37" s="220"/>
      <c r="WYK37" s="220"/>
      <c r="WZA37" s="220"/>
      <c r="WZQ37" s="220"/>
      <c r="XAG37" s="220"/>
      <c r="XAW37" s="220"/>
      <c r="XBM37" s="220"/>
      <c r="XCC37" s="220"/>
      <c r="XCS37" s="220"/>
      <c r="XDI37" s="220"/>
      <c r="XDY37" s="220"/>
      <c r="XEO37" s="220"/>
    </row>
    <row r="38" spans="1:1009 1025:2033 2049:3057 3073:4081 4097:5105 5121:6129 6145:7153 7169:8177 8193:9201 9217:10225 10241:11249 11265:12273 12289:13297 13313:14321 14337:15345 15361:16369" x14ac:dyDescent="0.25">
      <c r="A38" s="100">
        <v>6</v>
      </c>
      <c r="B38" s="188" t="str">
        <f>'Orçamento '!B102:G102</f>
        <v>ABRIGO</v>
      </c>
      <c r="C38" s="189"/>
      <c r="D38" s="190"/>
      <c r="E38" s="4"/>
      <c r="F38" s="99"/>
      <c r="G38" s="4">
        <f>ROUND(I38*H38,2)</f>
        <v>0</v>
      </c>
      <c r="H38" s="99">
        <v>1</v>
      </c>
      <c r="I38" s="104">
        <f>'Orçamento '!F109</f>
        <v>0</v>
      </c>
      <c r="J38" s="102" t="e">
        <f t="shared" si="1"/>
        <v>#DIV/0!</v>
      </c>
      <c r="Q38" s="220"/>
      <c r="AG38" s="220"/>
      <c r="AW38" s="220"/>
      <c r="BM38" s="220"/>
      <c r="CC38" s="220"/>
      <c r="CS38" s="220"/>
      <c r="DI38" s="220"/>
      <c r="DY38" s="220"/>
      <c r="EO38" s="220"/>
      <c r="FE38" s="220"/>
      <c r="FU38" s="220"/>
      <c r="GK38" s="220"/>
      <c r="HA38" s="220"/>
      <c r="HQ38" s="220"/>
      <c r="IG38" s="220"/>
      <c r="IW38" s="220"/>
      <c r="JM38" s="220"/>
      <c r="KC38" s="220"/>
      <c r="KS38" s="220"/>
      <c r="LI38" s="220"/>
      <c r="LY38" s="220"/>
      <c r="MO38" s="220"/>
      <c r="NE38" s="220"/>
      <c r="NU38" s="220"/>
      <c r="OK38" s="220"/>
      <c r="PA38" s="220"/>
      <c r="PQ38" s="220"/>
      <c r="QG38" s="220"/>
      <c r="QW38" s="220"/>
      <c r="RM38" s="220"/>
      <c r="SC38" s="220"/>
      <c r="SS38" s="220"/>
      <c r="TI38" s="220"/>
      <c r="TY38" s="220"/>
      <c r="UO38" s="220"/>
      <c r="VE38" s="220"/>
      <c r="VU38" s="220"/>
      <c r="WK38" s="220"/>
      <c r="XA38" s="220"/>
      <c r="XQ38" s="220"/>
      <c r="YG38" s="220"/>
      <c r="YW38" s="220"/>
      <c r="ZM38" s="220"/>
      <c r="AAC38" s="220"/>
      <c r="AAS38" s="220"/>
      <c r="ABI38" s="220"/>
      <c r="ABY38" s="220"/>
      <c r="ACO38" s="220"/>
      <c r="ADE38" s="220"/>
      <c r="ADU38" s="220"/>
      <c r="AEK38" s="220"/>
      <c r="AFA38" s="220"/>
      <c r="AFQ38" s="220"/>
      <c r="AGG38" s="220"/>
      <c r="AGW38" s="220"/>
      <c r="AHM38" s="220"/>
      <c r="AIC38" s="220"/>
      <c r="AIS38" s="220"/>
      <c r="AJI38" s="220"/>
      <c r="AJY38" s="220"/>
      <c r="AKO38" s="220"/>
      <c r="ALE38" s="220"/>
      <c r="ALU38" s="220"/>
      <c r="AMK38" s="220"/>
      <c r="ANA38" s="220"/>
      <c r="ANQ38" s="220"/>
      <c r="AOG38" s="220"/>
      <c r="AOW38" s="220"/>
      <c r="APM38" s="220"/>
      <c r="AQC38" s="220"/>
      <c r="AQS38" s="220"/>
      <c r="ARI38" s="220"/>
      <c r="ARY38" s="220"/>
      <c r="ASO38" s="220"/>
      <c r="ATE38" s="220"/>
      <c r="ATU38" s="220"/>
      <c r="AUK38" s="220"/>
      <c r="AVA38" s="220"/>
      <c r="AVQ38" s="220"/>
      <c r="AWG38" s="220"/>
      <c r="AWW38" s="220"/>
      <c r="AXM38" s="220"/>
      <c r="AYC38" s="220"/>
      <c r="AYS38" s="220"/>
      <c r="AZI38" s="220"/>
      <c r="AZY38" s="220"/>
      <c r="BAO38" s="220"/>
      <c r="BBE38" s="220"/>
      <c r="BBU38" s="220"/>
      <c r="BCK38" s="220"/>
      <c r="BDA38" s="220"/>
      <c r="BDQ38" s="220"/>
      <c r="BEG38" s="220"/>
      <c r="BEW38" s="220"/>
      <c r="BFM38" s="220"/>
      <c r="BGC38" s="220"/>
      <c r="BGS38" s="220"/>
      <c r="BHI38" s="220"/>
      <c r="BHY38" s="220"/>
      <c r="BIO38" s="220"/>
      <c r="BJE38" s="220"/>
      <c r="BJU38" s="220"/>
      <c r="BKK38" s="220"/>
      <c r="BLA38" s="220"/>
      <c r="BLQ38" s="220"/>
      <c r="BMG38" s="220"/>
      <c r="BMW38" s="220"/>
      <c r="BNM38" s="220"/>
      <c r="BOC38" s="220"/>
      <c r="BOS38" s="220"/>
      <c r="BPI38" s="220"/>
      <c r="BPY38" s="220"/>
      <c r="BQO38" s="220"/>
      <c r="BRE38" s="220"/>
      <c r="BRU38" s="220"/>
      <c r="BSK38" s="220"/>
      <c r="BTA38" s="220"/>
      <c r="BTQ38" s="220"/>
      <c r="BUG38" s="220"/>
      <c r="BUW38" s="220"/>
      <c r="BVM38" s="220"/>
      <c r="BWC38" s="220"/>
      <c r="BWS38" s="220"/>
      <c r="BXI38" s="220"/>
      <c r="BXY38" s="220"/>
      <c r="BYO38" s="220"/>
      <c r="BZE38" s="220"/>
      <c r="BZU38" s="220"/>
      <c r="CAK38" s="220"/>
      <c r="CBA38" s="220"/>
      <c r="CBQ38" s="220"/>
      <c r="CCG38" s="220"/>
      <c r="CCW38" s="220"/>
      <c r="CDM38" s="220"/>
      <c r="CEC38" s="220"/>
      <c r="CES38" s="220"/>
      <c r="CFI38" s="220"/>
      <c r="CFY38" s="220"/>
      <c r="CGO38" s="220"/>
      <c r="CHE38" s="220"/>
      <c r="CHU38" s="220"/>
      <c r="CIK38" s="220"/>
      <c r="CJA38" s="220"/>
      <c r="CJQ38" s="220"/>
      <c r="CKG38" s="220"/>
      <c r="CKW38" s="220"/>
      <c r="CLM38" s="220"/>
      <c r="CMC38" s="220"/>
      <c r="CMS38" s="220"/>
      <c r="CNI38" s="220"/>
      <c r="CNY38" s="220"/>
      <c r="COO38" s="220"/>
      <c r="CPE38" s="220"/>
      <c r="CPU38" s="220"/>
      <c r="CQK38" s="220"/>
      <c r="CRA38" s="220"/>
      <c r="CRQ38" s="220"/>
      <c r="CSG38" s="220"/>
      <c r="CSW38" s="220"/>
      <c r="CTM38" s="220"/>
      <c r="CUC38" s="220"/>
      <c r="CUS38" s="220"/>
      <c r="CVI38" s="220"/>
      <c r="CVY38" s="220"/>
      <c r="CWO38" s="220"/>
      <c r="CXE38" s="220"/>
      <c r="CXU38" s="220"/>
      <c r="CYK38" s="220"/>
      <c r="CZA38" s="220"/>
      <c r="CZQ38" s="220"/>
      <c r="DAG38" s="220"/>
      <c r="DAW38" s="220"/>
      <c r="DBM38" s="220"/>
      <c r="DCC38" s="220"/>
      <c r="DCS38" s="220"/>
      <c r="DDI38" s="220"/>
      <c r="DDY38" s="220"/>
      <c r="DEO38" s="220"/>
      <c r="DFE38" s="220"/>
      <c r="DFU38" s="220"/>
      <c r="DGK38" s="220"/>
      <c r="DHA38" s="220"/>
      <c r="DHQ38" s="220"/>
      <c r="DIG38" s="220"/>
      <c r="DIW38" s="220"/>
      <c r="DJM38" s="220"/>
      <c r="DKC38" s="220"/>
      <c r="DKS38" s="220"/>
      <c r="DLI38" s="220"/>
      <c r="DLY38" s="220"/>
      <c r="DMO38" s="220"/>
      <c r="DNE38" s="220"/>
      <c r="DNU38" s="220"/>
      <c r="DOK38" s="220"/>
      <c r="DPA38" s="220"/>
      <c r="DPQ38" s="220"/>
      <c r="DQG38" s="220"/>
      <c r="DQW38" s="220"/>
      <c r="DRM38" s="220"/>
      <c r="DSC38" s="220"/>
      <c r="DSS38" s="220"/>
      <c r="DTI38" s="220"/>
      <c r="DTY38" s="220"/>
      <c r="DUO38" s="220"/>
      <c r="DVE38" s="220"/>
      <c r="DVU38" s="220"/>
      <c r="DWK38" s="220"/>
      <c r="DXA38" s="220"/>
      <c r="DXQ38" s="220"/>
      <c r="DYG38" s="220"/>
      <c r="DYW38" s="220"/>
      <c r="DZM38" s="220"/>
      <c r="EAC38" s="220"/>
      <c r="EAS38" s="220"/>
      <c r="EBI38" s="220"/>
      <c r="EBY38" s="220"/>
      <c r="ECO38" s="220"/>
      <c r="EDE38" s="220"/>
      <c r="EDU38" s="220"/>
      <c r="EEK38" s="220"/>
      <c r="EFA38" s="220"/>
      <c r="EFQ38" s="220"/>
      <c r="EGG38" s="220"/>
      <c r="EGW38" s="220"/>
      <c r="EHM38" s="220"/>
      <c r="EIC38" s="220"/>
      <c r="EIS38" s="220"/>
      <c r="EJI38" s="220"/>
      <c r="EJY38" s="220"/>
      <c r="EKO38" s="220"/>
      <c r="ELE38" s="220"/>
      <c r="ELU38" s="220"/>
      <c r="EMK38" s="220"/>
      <c r="ENA38" s="220"/>
      <c r="ENQ38" s="220"/>
      <c r="EOG38" s="220"/>
      <c r="EOW38" s="220"/>
      <c r="EPM38" s="220"/>
      <c r="EQC38" s="220"/>
      <c r="EQS38" s="220"/>
      <c r="ERI38" s="220"/>
      <c r="ERY38" s="220"/>
      <c r="ESO38" s="220"/>
      <c r="ETE38" s="220"/>
      <c r="ETU38" s="220"/>
      <c r="EUK38" s="220"/>
      <c r="EVA38" s="220"/>
      <c r="EVQ38" s="220"/>
      <c r="EWG38" s="220"/>
      <c r="EWW38" s="220"/>
      <c r="EXM38" s="220"/>
      <c r="EYC38" s="220"/>
      <c r="EYS38" s="220"/>
      <c r="EZI38" s="220"/>
      <c r="EZY38" s="220"/>
      <c r="FAO38" s="220"/>
      <c r="FBE38" s="220"/>
      <c r="FBU38" s="220"/>
      <c r="FCK38" s="220"/>
      <c r="FDA38" s="220"/>
      <c r="FDQ38" s="220"/>
      <c r="FEG38" s="220"/>
      <c r="FEW38" s="220"/>
      <c r="FFM38" s="220"/>
      <c r="FGC38" s="220"/>
      <c r="FGS38" s="220"/>
      <c r="FHI38" s="220"/>
      <c r="FHY38" s="220"/>
      <c r="FIO38" s="220"/>
      <c r="FJE38" s="220"/>
      <c r="FJU38" s="220"/>
      <c r="FKK38" s="220"/>
      <c r="FLA38" s="220"/>
      <c r="FLQ38" s="220"/>
      <c r="FMG38" s="220"/>
      <c r="FMW38" s="220"/>
      <c r="FNM38" s="220"/>
      <c r="FOC38" s="220"/>
      <c r="FOS38" s="220"/>
      <c r="FPI38" s="220"/>
      <c r="FPY38" s="220"/>
      <c r="FQO38" s="220"/>
      <c r="FRE38" s="220"/>
      <c r="FRU38" s="220"/>
      <c r="FSK38" s="220"/>
      <c r="FTA38" s="220"/>
      <c r="FTQ38" s="220"/>
      <c r="FUG38" s="220"/>
      <c r="FUW38" s="220"/>
      <c r="FVM38" s="220"/>
      <c r="FWC38" s="220"/>
      <c r="FWS38" s="220"/>
      <c r="FXI38" s="220"/>
      <c r="FXY38" s="220"/>
      <c r="FYO38" s="220"/>
      <c r="FZE38" s="220"/>
      <c r="FZU38" s="220"/>
      <c r="GAK38" s="220"/>
      <c r="GBA38" s="220"/>
      <c r="GBQ38" s="220"/>
      <c r="GCG38" s="220"/>
      <c r="GCW38" s="220"/>
      <c r="GDM38" s="220"/>
      <c r="GEC38" s="220"/>
      <c r="GES38" s="220"/>
      <c r="GFI38" s="220"/>
      <c r="GFY38" s="220"/>
      <c r="GGO38" s="220"/>
      <c r="GHE38" s="220"/>
      <c r="GHU38" s="220"/>
      <c r="GIK38" s="220"/>
      <c r="GJA38" s="220"/>
      <c r="GJQ38" s="220"/>
      <c r="GKG38" s="220"/>
      <c r="GKW38" s="220"/>
      <c r="GLM38" s="220"/>
      <c r="GMC38" s="220"/>
      <c r="GMS38" s="220"/>
      <c r="GNI38" s="220"/>
      <c r="GNY38" s="220"/>
      <c r="GOO38" s="220"/>
      <c r="GPE38" s="220"/>
      <c r="GPU38" s="220"/>
      <c r="GQK38" s="220"/>
      <c r="GRA38" s="220"/>
      <c r="GRQ38" s="220"/>
      <c r="GSG38" s="220"/>
      <c r="GSW38" s="220"/>
      <c r="GTM38" s="220"/>
      <c r="GUC38" s="220"/>
      <c r="GUS38" s="220"/>
      <c r="GVI38" s="220"/>
      <c r="GVY38" s="220"/>
      <c r="GWO38" s="220"/>
      <c r="GXE38" s="220"/>
      <c r="GXU38" s="220"/>
      <c r="GYK38" s="220"/>
      <c r="GZA38" s="220"/>
      <c r="GZQ38" s="220"/>
      <c r="HAG38" s="220"/>
      <c r="HAW38" s="220"/>
      <c r="HBM38" s="220"/>
      <c r="HCC38" s="220"/>
      <c r="HCS38" s="220"/>
      <c r="HDI38" s="220"/>
      <c r="HDY38" s="220"/>
      <c r="HEO38" s="220"/>
      <c r="HFE38" s="220"/>
      <c r="HFU38" s="220"/>
      <c r="HGK38" s="220"/>
      <c r="HHA38" s="220"/>
      <c r="HHQ38" s="220"/>
      <c r="HIG38" s="220"/>
      <c r="HIW38" s="220"/>
      <c r="HJM38" s="220"/>
      <c r="HKC38" s="220"/>
      <c r="HKS38" s="220"/>
      <c r="HLI38" s="220"/>
      <c r="HLY38" s="220"/>
      <c r="HMO38" s="220"/>
      <c r="HNE38" s="220"/>
      <c r="HNU38" s="220"/>
      <c r="HOK38" s="220"/>
      <c r="HPA38" s="220"/>
      <c r="HPQ38" s="220"/>
      <c r="HQG38" s="220"/>
      <c r="HQW38" s="220"/>
      <c r="HRM38" s="220"/>
      <c r="HSC38" s="220"/>
      <c r="HSS38" s="220"/>
      <c r="HTI38" s="220"/>
      <c r="HTY38" s="220"/>
      <c r="HUO38" s="220"/>
      <c r="HVE38" s="220"/>
      <c r="HVU38" s="220"/>
      <c r="HWK38" s="220"/>
      <c r="HXA38" s="220"/>
      <c r="HXQ38" s="220"/>
      <c r="HYG38" s="220"/>
      <c r="HYW38" s="220"/>
      <c r="HZM38" s="220"/>
      <c r="IAC38" s="220"/>
      <c r="IAS38" s="220"/>
      <c r="IBI38" s="220"/>
      <c r="IBY38" s="220"/>
      <c r="ICO38" s="220"/>
      <c r="IDE38" s="220"/>
      <c r="IDU38" s="220"/>
      <c r="IEK38" s="220"/>
      <c r="IFA38" s="220"/>
      <c r="IFQ38" s="220"/>
      <c r="IGG38" s="220"/>
      <c r="IGW38" s="220"/>
      <c r="IHM38" s="220"/>
      <c r="IIC38" s="220"/>
      <c r="IIS38" s="220"/>
      <c r="IJI38" s="220"/>
      <c r="IJY38" s="220"/>
      <c r="IKO38" s="220"/>
      <c r="ILE38" s="220"/>
      <c r="ILU38" s="220"/>
      <c r="IMK38" s="220"/>
      <c r="INA38" s="220"/>
      <c r="INQ38" s="220"/>
      <c r="IOG38" s="220"/>
      <c r="IOW38" s="220"/>
      <c r="IPM38" s="220"/>
      <c r="IQC38" s="220"/>
      <c r="IQS38" s="220"/>
      <c r="IRI38" s="220"/>
      <c r="IRY38" s="220"/>
      <c r="ISO38" s="220"/>
      <c r="ITE38" s="220"/>
      <c r="ITU38" s="220"/>
      <c r="IUK38" s="220"/>
      <c r="IVA38" s="220"/>
      <c r="IVQ38" s="220"/>
      <c r="IWG38" s="220"/>
      <c r="IWW38" s="220"/>
      <c r="IXM38" s="220"/>
      <c r="IYC38" s="220"/>
      <c r="IYS38" s="220"/>
      <c r="IZI38" s="220"/>
      <c r="IZY38" s="220"/>
      <c r="JAO38" s="220"/>
      <c r="JBE38" s="220"/>
      <c r="JBU38" s="220"/>
      <c r="JCK38" s="220"/>
      <c r="JDA38" s="220"/>
      <c r="JDQ38" s="220"/>
      <c r="JEG38" s="220"/>
      <c r="JEW38" s="220"/>
      <c r="JFM38" s="220"/>
      <c r="JGC38" s="220"/>
      <c r="JGS38" s="220"/>
      <c r="JHI38" s="220"/>
      <c r="JHY38" s="220"/>
      <c r="JIO38" s="220"/>
      <c r="JJE38" s="220"/>
      <c r="JJU38" s="220"/>
      <c r="JKK38" s="220"/>
      <c r="JLA38" s="220"/>
      <c r="JLQ38" s="220"/>
      <c r="JMG38" s="220"/>
      <c r="JMW38" s="220"/>
      <c r="JNM38" s="220"/>
      <c r="JOC38" s="220"/>
      <c r="JOS38" s="220"/>
      <c r="JPI38" s="220"/>
      <c r="JPY38" s="220"/>
      <c r="JQO38" s="220"/>
      <c r="JRE38" s="220"/>
      <c r="JRU38" s="220"/>
      <c r="JSK38" s="220"/>
      <c r="JTA38" s="220"/>
      <c r="JTQ38" s="220"/>
      <c r="JUG38" s="220"/>
      <c r="JUW38" s="220"/>
      <c r="JVM38" s="220"/>
      <c r="JWC38" s="220"/>
      <c r="JWS38" s="220"/>
      <c r="JXI38" s="220"/>
      <c r="JXY38" s="220"/>
      <c r="JYO38" s="220"/>
      <c r="JZE38" s="220"/>
      <c r="JZU38" s="220"/>
      <c r="KAK38" s="220"/>
      <c r="KBA38" s="220"/>
      <c r="KBQ38" s="220"/>
      <c r="KCG38" s="220"/>
      <c r="KCW38" s="220"/>
      <c r="KDM38" s="220"/>
      <c r="KEC38" s="220"/>
      <c r="KES38" s="220"/>
      <c r="KFI38" s="220"/>
      <c r="KFY38" s="220"/>
      <c r="KGO38" s="220"/>
      <c r="KHE38" s="220"/>
      <c r="KHU38" s="220"/>
      <c r="KIK38" s="220"/>
      <c r="KJA38" s="220"/>
      <c r="KJQ38" s="220"/>
      <c r="KKG38" s="220"/>
      <c r="KKW38" s="220"/>
      <c r="KLM38" s="220"/>
      <c r="KMC38" s="220"/>
      <c r="KMS38" s="220"/>
      <c r="KNI38" s="220"/>
      <c r="KNY38" s="220"/>
      <c r="KOO38" s="220"/>
      <c r="KPE38" s="220"/>
      <c r="KPU38" s="220"/>
      <c r="KQK38" s="220"/>
      <c r="KRA38" s="220"/>
      <c r="KRQ38" s="220"/>
      <c r="KSG38" s="220"/>
      <c r="KSW38" s="220"/>
      <c r="KTM38" s="220"/>
      <c r="KUC38" s="220"/>
      <c r="KUS38" s="220"/>
      <c r="KVI38" s="220"/>
      <c r="KVY38" s="220"/>
      <c r="KWO38" s="220"/>
      <c r="KXE38" s="220"/>
      <c r="KXU38" s="220"/>
      <c r="KYK38" s="220"/>
      <c r="KZA38" s="220"/>
      <c r="KZQ38" s="220"/>
      <c r="LAG38" s="220"/>
      <c r="LAW38" s="220"/>
      <c r="LBM38" s="220"/>
      <c r="LCC38" s="220"/>
      <c r="LCS38" s="220"/>
      <c r="LDI38" s="220"/>
      <c r="LDY38" s="220"/>
      <c r="LEO38" s="220"/>
      <c r="LFE38" s="220"/>
      <c r="LFU38" s="220"/>
      <c r="LGK38" s="220"/>
      <c r="LHA38" s="220"/>
      <c r="LHQ38" s="220"/>
      <c r="LIG38" s="220"/>
      <c r="LIW38" s="220"/>
      <c r="LJM38" s="220"/>
      <c r="LKC38" s="220"/>
      <c r="LKS38" s="220"/>
      <c r="LLI38" s="220"/>
      <c r="LLY38" s="220"/>
      <c r="LMO38" s="220"/>
      <c r="LNE38" s="220"/>
      <c r="LNU38" s="220"/>
      <c r="LOK38" s="220"/>
      <c r="LPA38" s="220"/>
      <c r="LPQ38" s="220"/>
      <c r="LQG38" s="220"/>
      <c r="LQW38" s="220"/>
      <c r="LRM38" s="220"/>
      <c r="LSC38" s="220"/>
      <c r="LSS38" s="220"/>
      <c r="LTI38" s="220"/>
      <c r="LTY38" s="220"/>
      <c r="LUO38" s="220"/>
      <c r="LVE38" s="220"/>
      <c r="LVU38" s="220"/>
      <c r="LWK38" s="220"/>
      <c r="LXA38" s="220"/>
      <c r="LXQ38" s="220"/>
      <c r="LYG38" s="220"/>
      <c r="LYW38" s="220"/>
      <c r="LZM38" s="220"/>
      <c r="MAC38" s="220"/>
      <c r="MAS38" s="220"/>
      <c r="MBI38" s="220"/>
      <c r="MBY38" s="220"/>
      <c r="MCO38" s="220"/>
      <c r="MDE38" s="220"/>
      <c r="MDU38" s="220"/>
      <c r="MEK38" s="220"/>
      <c r="MFA38" s="220"/>
      <c r="MFQ38" s="220"/>
      <c r="MGG38" s="220"/>
      <c r="MGW38" s="220"/>
      <c r="MHM38" s="220"/>
      <c r="MIC38" s="220"/>
      <c r="MIS38" s="220"/>
      <c r="MJI38" s="220"/>
      <c r="MJY38" s="220"/>
      <c r="MKO38" s="220"/>
      <c r="MLE38" s="220"/>
      <c r="MLU38" s="220"/>
      <c r="MMK38" s="220"/>
      <c r="MNA38" s="220"/>
      <c r="MNQ38" s="220"/>
      <c r="MOG38" s="220"/>
      <c r="MOW38" s="220"/>
      <c r="MPM38" s="220"/>
      <c r="MQC38" s="220"/>
      <c r="MQS38" s="220"/>
      <c r="MRI38" s="220"/>
      <c r="MRY38" s="220"/>
      <c r="MSO38" s="220"/>
      <c r="MTE38" s="220"/>
      <c r="MTU38" s="220"/>
      <c r="MUK38" s="220"/>
      <c r="MVA38" s="220"/>
      <c r="MVQ38" s="220"/>
      <c r="MWG38" s="220"/>
      <c r="MWW38" s="220"/>
      <c r="MXM38" s="220"/>
      <c r="MYC38" s="220"/>
      <c r="MYS38" s="220"/>
      <c r="MZI38" s="220"/>
      <c r="MZY38" s="220"/>
      <c r="NAO38" s="220"/>
      <c r="NBE38" s="220"/>
      <c r="NBU38" s="220"/>
      <c r="NCK38" s="220"/>
      <c r="NDA38" s="220"/>
      <c r="NDQ38" s="220"/>
      <c r="NEG38" s="220"/>
      <c r="NEW38" s="220"/>
      <c r="NFM38" s="220"/>
      <c r="NGC38" s="220"/>
      <c r="NGS38" s="220"/>
      <c r="NHI38" s="220"/>
      <c r="NHY38" s="220"/>
      <c r="NIO38" s="220"/>
      <c r="NJE38" s="220"/>
      <c r="NJU38" s="220"/>
      <c r="NKK38" s="220"/>
      <c r="NLA38" s="220"/>
      <c r="NLQ38" s="220"/>
      <c r="NMG38" s="220"/>
      <c r="NMW38" s="220"/>
      <c r="NNM38" s="220"/>
      <c r="NOC38" s="220"/>
      <c r="NOS38" s="220"/>
      <c r="NPI38" s="220"/>
      <c r="NPY38" s="220"/>
      <c r="NQO38" s="220"/>
      <c r="NRE38" s="220"/>
      <c r="NRU38" s="220"/>
      <c r="NSK38" s="220"/>
      <c r="NTA38" s="220"/>
      <c r="NTQ38" s="220"/>
      <c r="NUG38" s="220"/>
      <c r="NUW38" s="220"/>
      <c r="NVM38" s="220"/>
      <c r="NWC38" s="220"/>
      <c r="NWS38" s="220"/>
      <c r="NXI38" s="220"/>
      <c r="NXY38" s="220"/>
      <c r="NYO38" s="220"/>
      <c r="NZE38" s="220"/>
      <c r="NZU38" s="220"/>
      <c r="OAK38" s="220"/>
      <c r="OBA38" s="220"/>
      <c r="OBQ38" s="220"/>
      <c r="OCG38" s="220"/>
      <c r="OCW38" s="220"/>
      <c r="ODM38" s="220"/>
      <c r="OEC38" s="220"/>
      <c r="OES38" s="220"/>
      <c r="OFI38" s="220"/>
      <c r="OFY38" s="220"/>
      <c r="OGO38" s="220"/>
      <c r="OHE38" s="220"/>
      <c r="OHU38" s="220"/>
      <c r="OIK38" s="220"/>
      <c r="OJA38" s="220"/>
      <c r="OJQ38" s="220"/>
      <c r="OKG38" s="220"/>
      <c r="OKW38" s="220"/>
      <c r="OLM38" s="220"/>
      <c r="OMC38" s="220"/>
      <c r="OMS38" s="220"/>
      <c r="ONI38" s="220"/>
      <c r="ONY38" s="220"/>
      <c r="OOO38" s="220"/>
      <c r="OPE38" s="220"/>
      <c r="OPU38" s="220"/>
      <c r="OQK38" s="220"/>
      <c r="ORA38" s="220"/>
      <c r="ORQ38" s="220"/>
      <c r="OSG38" s="220"/>
      <c r="OSW38" s="220"/>
      <c r="OTM38" s="220"/>
      <c r="OUC38" s="220"/>
      <c r="OUS38" s="220"/>
      <c r="OVI38" s="220"/>
      <c r="OVY38" s="220"/>
      <c r="OWO38" s="220"/>
      <c r="OXE38" s="220"/>
      <c r="OXU38" s="220"/>
      <c r="OYK38" s="220"/>
      <c r="OZA38" s="220"/>
      <c r="OZQ38" s="220"/>
      <c r="PAG38" s="220"/>
      <c r="PAW38" s="220"/>
      <c r="PBM38" s="220"/>
      <c r="PCC38" s="220"/>
      <c r="PCS38" s="220"/>
      <c r="PDI38" s="220"/>
      <c r="PDY38" s="220"/>
      <c r="PEO38" s="220"/>
      <c r="PFE38" s="220"/>
      <c r="PFU38" s="220"/>
      <c r="PGK38" s="220"/>
      <c r="PHA38" s="220"/>
      <c r="PHQ38" s="220"/>
      <c r="PIG38" s="220"/>
      <c r="PIW38" s="220"/>
      <c r="PJM38" s="220"/>
      <c r="PKC38" s="220"/>
      <c r="PKS38" s="220"/>
      <c r="PLI38" s="220"/>
      <c r="PLY38" s="220"/>
      <c r="PMO38" s="220"/>
      <c r="PNE38" s="220"/>
      <c r="PNU38" s="220"/>
      <c r="POK38" s="220"/>
      <c r="PPA38" s="220"/>
      <c r="PPQ38" s="220"/>
      <c r="PQG38" s="220"/>
      <c r="PQW38" s="220"/>
      <c r="PRM38" s="220"/>
      <c r="PSC38" s="220"/>
      <c r="PSS38" s="220"/>
      <c r="PTI38" s="220"/>
      <c r="PTY38" s="220"/>
      <c r="PUO38" s="220"/>
      <c r="PVE38" s="220"/>
      <c r="PVU38" s="220"/>
      <c r="PWK38" s="220"/>
      <c r="PXA38" s="220"/>
      <c r="PXQ38" s="220"/>
      <c r="PYG38" s="220"/>
      <c r="PYW38" s="220"/>
      <c r="PZM38" s="220"/>
      <c r="QAC38" s="220"/>
      <c r="QAS38" s="220"/>
      <c r="QBI38" s="220"/>
      <c r="QBY38" s="220"/>
      <c r="QCO38" s="220"/>
      <c r="QDE38" s="220"/>
      <c r="QDU38" s="220"/>
      <c r="QEK38" s="220"/>
      <c r="QFA38" s="220"/>
      <c r="QFQ38" s="220"/>
      <c r="QGG38" s="220"/>
      <c r="QGW38" s="220"/>
      <c r="QHM38" s="220"/>
      <c r="QIC38" s="220"/>
      <c r="QIS38" s="220"/>
      <c r="QJI38" s="220"/>
      <c r="QJY38" s="220"/>
      <c r="QKO38" s="220"/>
      <c r="QLE38" s="220"/>
      <c r="QLU38" s="220"/>
      <c r="QMK38" s="220"/>
      <c r="QNA38" s="220"/>
      <c r="QNQ38" s="220"/>
      <c r="QOG38" s="220"/>
      <c r="QOW38" s="220"/>
      <c r="QPM38" s="220"/>
      <c r="QQC38" s="220"/>
      <c r="QQS38" s="220"/>
      <c r="QRI38" s="220"/>
      <c r="QRY38" s="220"/>
      <c r="QSO38" s="220"/>
      <c r="QTE38" s="220"/>
      <c r="QTU38" s="220"/>
      <c r="QUK38" s="220"/>
      <c r="QVA38" s="220"/>
      <c r="QVQ38" s="220"/>
      <c r="QWG38" s="220"/>
      <c r="QWW38" s="220"/>
      <c r="QXM38" s="220"/>
      <c r="QYC38" s="220"/>
      <c r="QYS38" s="220"/>
      <c r="QZI38" s="220"/>
      <c r="QZY38" s="220"/>
      <c r="RAO38" s="220"/>
      <c r="RBE38" s="220"/>
      <c r="RBU38" s="220"/>
      <c r="RCK38" s="220"/>
      <c r="RDA38" s="220"/>
      <c r="RDQ38" s="220"/>
      <c r="REG38" s="220"/>
      <c r="REW38" s="220"/>
      <c r="RFM38" s="220"/>
      <c r="RGC38" s="220"/>
      <c r="RGS38" s="220"/>
      <c r="RHI38" s="220"/>
      <c r="RHY38" s="220"/>
      <c r="RIO38" s="220"/>
      <c r="RJE38" s="220"/>
      <c r="RJU38" s="220"/>
      <c r="RKK38" s="220"/>
      <c r="RLA38" s="220"/>
      <c r="RLQ38" s="220"/>
      <c r="RMG38" s="220"/>
      <c r="RMW38" s="220"/>
      <c r="RNM38" s="220"/>
      <c r="ROC38" s="220"/>
      <c r="ROS38" s="220"/>
      <c r="RPI38" s="220"/>
      <c r="RPY38" s="220"/>
      <c r="RQO38" s="220"/>
      <c r="RRE38" s="220"/>
      <c r="RRU38" s="220"/>
      <c r="RSK38" s="220"/>
      <c r="RTA38" s="220"/>
      <c r="RTQ38" s="220"/>
      <c r="RUG38" s="220"/>
      <c r="RUW38" s="220"/>
      <c r="RVM38" s="220"/>
      <c r="RWC38" s="220"/>
      <c r="RWS38" s="220"/>
      <c r="RXI38" s="220"/>
      <c r="RXY38" s="220"/>
      <c r="RYO38" s="220"/>
      <c r="RZE38" s="220"/>
      <c r="RZU38" s="220"/>
      <c r="SAK38" s="220"/>
      <c r="SBA38" s="220"/>
      <c r="SBQ38" s="220"/>
      <c r="SCG38" s="220"/>
      <c r="SCW38" s="220"/>
      <c r="SDM38" s="220"/>
      <c r="SEC38" s="220"/>
      <c r="SES38" s="220"/>
      <c r="SFI38" s="220"/>
      <c r="SFY38" s="220"/>
      <c r="SGO38" s="220"/>
      <c r="SHE38" s="220"/>
      <c r="SHU38" s="220"/>
      <c r="SIK38" s="220"/>
      <c r="SJA38" s="220"/>
      <c r="SJQ38" s="220"/>
      <c r="SKG38" s="220"/>
      <c r="SKW38" s="220"/>
      <c r="SLM38" s="220"/>
      <c r="SMC38" s="220"/>
      <c r="SMS38" s="220"/>
      <c r="SNI38" s="220"/>
      <c r="SNY38" s="220"/>
      <c r="SOO38" s="220"/>
      <c r="SPE38" s="220"/>
      <c r="SPU38" s="220"/>
      <c r="SQK38" s="220"/>
      <c r="SRA38" s="220"/>
      <c r="SRQ38" s="220"/>
      <c r="SSG38" s="220"/>
      <c r="SSW38" s="220"/>
      <c r="STM38" s="220"/>
      <c r="SUC38" s="220"/>
      <c r="SUS38" s="220"/>
      <c r="SVI38" s="220"/>
      <c r="SVY38" s="220"/>
      <c r="SWO38" s="220"/>
      <c r="SXE38" s="220"/>
      <c r="SXU38" s="220"/>
      <c r="SYK38" s="220"/>
      <c r="SZA38" s="220"/>
      <c r="SZQ38" s="220"/>
      <c r="TAG38" s="220"/>
      <c r="TAW38" s="220"/>
      <c r="TBM38" s="220"/>
      <c r="TCC38" s="220"/>
      <c r="TCS38" s="220"/>
      <c r="TDI38" s="220"/>
      <c r="TDY38" s="220"/>
      <c r="TEO38" s="220"/>
      <c r="TFE38" s="220"/>
      <c r="TFU38" s="220"/>
      <c r="TGK38" s="220"/>
      <c r="THA38" s="220"/>
      <c r="THQ38" s="220"/>
      <c r="TIG38" s="220"/>
      <c r="TIW38" s="220"/>
      <c r="TJM38" s="220"/>
      <c r="TKC38" s="220"/>
      <c r="TKS38" s="220"/>
      <c r="TLI38" s="220"/>
      <c r="TLY38" s="220"/>
      <c r="TMO38" s="220"/>
      <c r="TNE38" s="220"/>
      <c r="TNU38" s="220"/>
      <c r="TOK38" s="220"/>
      <c r="TPA38" s="220"/>
      <c r="TPQ38" s="220"/>
      <c r="TQG38" s="220"/>
      <c r="TQW38" s="220"/>
      <c r="TRM38" s="220"/>
      <c r="TSC38" s="220"/>
      <c r="TSS38" s="220"/>
      <c r="TTI38" s="220"/>
      <c r="TTY38" s="220"/>
      <c r="TUO38" s="220"/>
      <c r="TVE38" s="220"/>
      <c r="TVU38" s="220"/>
      <c r="TWK38" s="220"/>
      <c r="TXA38" s="220"/>
      <c r="TXQ38" s="220"/>
      <c r="TYG38" s="220"/>
      <c r="TYW38" s="220"/>
      <c r="TZM38" s="220"/>
      <c r="UAC38" s="220"/>
      <c r="UAS38" s="220"/>
      <c r="UBI38" s="220"/>
      <c r="UBY38" s="220"/>
      <c r="UCO38" s="220"/>
      <c r="UDE38" s="220"/>
      <c r="UDU38" s="220"/>
      <c r="UEK38" s="220"/>
      <c r="UFA38" s="220"/>
      <c r="UFQ38" s="220"/>
      <c r="UGG38" s="220"/>
      <c r="UGW38" s="220"/>
      <c r="UHM38" s="220"/>
      <c r="UIC38" s="220"/>
      <c r="UIS38" s="220"/>
      <c r="UJI38" s="220"/>
      <c r="UJY38" s="220"/>
      <c r="UKO38" s="220"/>
      <c r="ULE38" s="220"/>
      <c r="ULU38" s="220"/>
      <c r="UMK38" s="220"/>
      <c r="UNA38" s="220"/>
      <c r="UNQ38" s="220"/>
      <c r="UOG38" s="220"/>
      <c r="UOW38" s="220"/>
      <c r="UPM38" s="220"/>
      <c r="UQC38" s="220"/>
      <c r="UQS38" s="220"/>
      <c r="URI38" s="220"/>
      <c r="URY38" s="220"/>
      <c r="USO38" s="220"/>
      <c r="UTE38" s="220"/>
      <c r="UTU38" s="220"/>
      <c r="UUK38" s="220"/>
      <c r="UVA38" s="220"/>
      <c r="UVQ38" s="220"/>
      <c r="UWG38" s="220"/>
      <c r="UWW38" s="220"/>
      <c r="UXM38" s="220"/>
      <c r="UYC38" s="220"/>
      <c r="UYS38" s="220"/>
      <c r="UZI38" s="220"/>
      <c r="UZY38" s="220"/>
      <c r="VAO38" s="220"/>
      <c r="VBE38" s="220"/>
      <c r="VBU38" s="220"/>
      <c r="VCK38" s="220"/>
      <c r="VDA38" s="220"/>
      <c r="VDQ38" s="220"/>
      <c r="VEG38" s="220"/>
      <c r="VEW38" s="220"/>
      <c r="VFM38" s="220"/>
      <c r="VGC38" s="220"/>
      <c r="VGS38" s="220"/>
      <c r="VHI38" s="220"/>
      <c r="VHY38" s="220"/>
      <c r="VIO38" s="220"/>
      <c r="VJE38" s="220"/>
      <c r="VJU38" s="220"/>
      <c r="VKK38" s="220"/>
      <c r="VLA38" s="220"/>
      <c r="VLQ38" s="220"/>
      <c r="VMG38" s="220"/>
      <c r="VMW38" s="220"/>
      <c r="VNM38" s="220"/>
      <c r="VOC38" s="220"/>
      <c r="VOS38" s="220"/>
      <c r="VPI38" s="220"/>
      <c r="VPY38" s="220"/>
      <c r="VQO38" s="220"/>
      <c r="VRE38" s="220"/>
      <c r="VRU38" s="220"/>
      <c r="VSK38" s="220"/>
      <c r="VTA38" s="220"/>
      <c r="VTQ38" s="220"/>
      <c r="VUG38" s="220"/>
      <c r="VUW38" s="220"/>
      <c r="VVM38" s="220"/>
      <c r="VWC38" s="220"/>
      <c r="VWS38" s="220"/>
      <c r="VXI38" s="220"/>
      <c r="VXY38" s="220"/>
      <c r="VYO38" s="220"/>
      <c r="VZE38" s="220"/>
      <c r="VZU38" s="220"/>
      <c r="WAK38" s="220"/>
      <c r="WBA38" s="220"/>
      <c r="WBQ38" s="220"/>
      <c r="WCG38" s="220"/>
      <c r="WCW38" s="220"/>
      <c r="WDM38" s="220"/>
      <c r="WEC38" s="220"/>
      <c r="WES38" s="220"/>
      <c r="WFI38" s="220"/>
      <c r="WFY38" s="220"/>
      <c r="WGO38" s="220"/>
      <c r="WHE38" s="220"/>
      <c r="WHU38" s="220"/>
      <c r="WIK38" s="220"/>
      <c r="WJA38" s="220"/>
      <c r="WJQ38" s="220"/>
      <c r="WKG38" s="220"/>
      <c r="WKW38" s="220"/>
      <c r="WLM38" s="220"/>
      <c r="WMC38" s="220"/>
      <c r="WMS38" s="220"/>
      <c r="WNI38" s="220"/>
      <c r="WNY38" s="220"/>
      <c r="WOO38" s="220"/>
      <c r="WPE38" s="220"/>
      <c r="WPU38" s="220"/>
      <c r="WQK38" s="220"/>
      <c r="WRA38" s="220"/>
      <c r="WRQ38" s="220"/>
      <c r="WSG38" s="220"/>
      <c r="WSW38" s="220"/>
      <c r="WTM38" s="220"/>
      <c r="WUC38" s="220"/>
      <c r="WUS38" s="220"/>
      <c r="WVI38" s="220"/>
      <c r="WVY38" s="220"/>
      <c r="WWO38" s="220"/>
      <c r="WXE38" s="220"/>
      <c r="WXU38" s="220"/>
      <c r="WYK38" s="220"/>
      <c r="WZA38" s="220"/>
      <c r="WZQ38" s="220"/>
      <c r="XAG38" s="220"/>
      <c r="XAW38" s="220"/>
      <c r="XBM38" s="220"/>
      <c r="XCC38" s="220"/>
      <c r="XCS38" s="220"/>
      <c r="XDI38" s="220"/>
      <c r="XDY38" s="220"/>
      <c r="XEO38" s="220"/>
    </row>
    <row r="39" spans="1:1009 1025:2033 2049:3057 3073:4081 4097:5105 5121:6129 6145:7153 7169:8177 8193:9201 9217:10225 10241:11249 11265:12273 12289:13297 13313:14321 14337:15345 15361:16369" x14ac:dyDescent="0.25">
      <c r="A39" s="100">
        <v>7</v>
      </c>
      <c r="B39" s="188" t="str">
        <f>'Orçamento '!B111:G111</f>
        <v>PLACA A</v>
      </c>
      <c r="C39" s="189"/>
      <c r="D39" s="190"/>
      <c r="E39" s="101"/>
      <c r="F39" s="99"/>
      <c r="G39" s="4">
        <f t="shared" ref="G39:G41" si="3">ROUND(I39*H39,2)</f>
        <v>0</v>
      </c>
      <c r="H39" s="99">
        <v>1</v>
      </c>
      <c r="I39" s="104">
        <f>'Orçamento '!F117</f>
        <v>0</v>
      </c>
      <c r="J39" s="102" t="e">
        <f t="shared" si="1"/>
        <v>#DIV/0!</v>
      </c>
      <c r="Q39" s="220"/>
      <c r="AG39" s="220"/>
      <c r="AW39" s="220"/>
      <c r="BM39" s="220"/>
      <c r="CC39" s="220"/>
      <c r="CS39" s="220"/>
      <c r="DI39" s="220"/>
      <c r="DY39" s="220"/>
      <c r="EO39" s="220"/>
      <c r="FE39" s="220"/>
      <c r="FU39" s="220"/>
      <c r="GK39" s="220"/>
      <c r="HA39" s="220"/>
      <c r="HQ39" s="220"/>
      <c r="IG39" s="220"/>
      <c r="IW39" s="220"/>
      <c r="JM39" s="220"/>
      <c r="KC39" s="220"/>
      <c r="KS39" s="220"/>
      <c r="LI39" s="220"/>
      <c r="LY39" s="220"/>
      <c r="MO39" s="220"/>
      <c r="NE39" s="220"/>
      <c r="NU39" s="220"/>
      <c r="OK39" s="220"/>
      <c r="PA39" s="220"/>
      <c r="PQ39" s="220"/>
      <c r="QG39" s="220"/>
      <c r="QW39" s="220"/>
      <c r="RM39" s="220"/>
      <c r="SC39" s="220"/>
      <c r="SS39" s="220"/>
      <c r="TI39" s="220"/>
      <c r="TY39" s="220"/>
      <c r="UO39" s="220"/>
      <c r="VE39" s="220"/>
      <c r="VU39" s="220"/>
      <c r="WK39" s="220"/>
      <c r="XA39" s="220"/>
      <c r="XQ39" s="220"/>
      <c r="YG39" s="220"/>
      <c r="YW39" s="220"/>
      <c r="ZM39" s="220"/>
      <c r="AAC39" s="220"/>
      <c r="AAS39" s="220"/>
      <c r="ABI39" s="220"/>
      <c r="ABY39" s="220"/>
      <c r="ACO39" s="220"/>
      <c r="ADE39" s="220"/>
      <c r="ADU39" s="220"/>
      <c r="AEK39" s="220"/>
      <c r="AFA39" s="220"/>
      <c r="AFQ39" s="220"/>
      <c r="AGG39" s="220"/>
      <c r="AGW39" s="220"/>
      <c r="AHM39" s="220"/>
      <c r="AIC39" s="220"/>
      <c r="AIS39" s="220"/>
      <c r="AJI39" s="220"/>
      <c r="AJY39" s="220"/>
      <c r="AKO39" s="220"/>
      <c r="ALE39" s="220"/>
      <c r="ALU39" s="220"/>
      <c r="AMK39" s="220"/>
      <c r="ANA39" s="220"/>
      <c r="ANQ39" s="220"/>
      <c r="AOG39" s="220"/>
      <c r="AOW39" s="220"/>
      <c r="APM39" s="220"/>
      <c r="AQC39" s="220"/>
      <c r="AQS39" s="220"/>
      <c r="ARI39" s="220"/>
      <c r="ARY39" s="220"/>
      <c r="ASO39" s="220"/>
      <c r="ATE39" s="220"/>
      <c r="ATU39" s="220"/>
      <c r="AUK39" s="220"/>
      <c r="AVA39" s="220"/>
      <c r="AVQ39" s="220"/>
      <c r="AWG39" s="220"/>
      <c r="AWW39" s="220"/>
      <c r="AXM39" s="220"/>
      <c r="AYC39" s="220"/>
      <c r="AYS39" s="220"/>
      <c r="AZI39" s="220"/>
      <c r="AZY39" s="220"/>
      <c r="BAO39" s="220"/>
      <c r="BBE39" s="220"/>
      <c r="BBU39" s="220"/>
      <c r="BCK39" s="220"/>
      <c r="BDA39" s="220"/>
      <c r="BDQ39" s="220"/>
      <c r="BEG39" s="220"/>
      <c r="BEW39" s="220"/>
      <c r="BFM39" s="220"/>
      <c r="BGC39" s="220"/>
      <c r="BGS39" s="220"/>
      <c r="BHI39" s="220"/>
      <c r="BHY39" s="220"/>
      <c r="BIO39" s="220"/>
      <c r="BJE39" s="220"/>
      <c r="BJU39" s="220"/>
      <c r="BKK39" s="220"/>
      <c r="BLA39" s="220"/>
      <c r="BLQ39" s="220"/>
      <c r="BMG39" s="220"/>
      <c r="BMW39" s="220"/>
      <c r="BNM39" s="220"/>
      <c r="BOC39" s="220"/>
      <c r="BOS39" s="220"/>
      <c r="BPI39" s="220"/>
      <c r="BPY39" s="220"/>
      <c r="BQO39" s="220"/>
      <c r="BRE39" s="220"/>
      <c r="BRU39" s="220"/>
      <c r="BSK39" s="220"/>
      <c r="BTA39" s="220"/>
      <c r="BTQ39" s="220"/>
      <c r="BUG39" s="220"/>
      <c r="BUW39" s="220"/>
      <c r="BVM39" s="220"/>
      <c r="BWC39" s="220"/>
      <c r="BWS39" s="220"/>
      <c r="BXI39" s="220"/>
      <c r="BXY39" s="220"/>
      <c r="BYO39" s="220"/>
      <c r="BZE39" s="220"/>
      <c r="BZU39" s="220"/>
      <c r="CAK39" s="220"/>
      <c r="CBA39" s="220"/>
      <c r="CBQ39" s="220"/>
      <c r="CCG39" s="220"/>
      <c r="CCW39" s="220"/>
      <c r="CDM39" s="220"/>
      <c r="CEC39" s="220"/>
      <c r="CES39" s="220"/>
      <c r="CFI39" s="220"/>
      <c r="CFY39" s="220"/>
      <c r="CGO39" s="220"/>
      <c r="CHE39" s="220"/>
      <c r="CHU39" s="220"/>
      <c r="CIK39" s="220"/>
      <c r="CJA39" s="220"/>
      <c r="CJQ39" s="220"/>
      <c r="CKG39" s="220"/>
      <c r="CKW39" s="220"/>
      <c r="CLM39" s="220"/>
      <c r="CMC39" s="220"/>
      <c r="CMS39" s="220"/>
      <c r="CNI39" s="220"/>
      <c r="CNY39" s="220"/>
      <c r="COO39" s="220"/>
      <c r="CPE39" s="220"/>
      <c r="CPU39" s="220"/>
      <c r="CQK39" s="220"/>
      <c r="CRA39" s="220"/>
      <c r="CRQ39" s="220"/>
      <c r="CSG39" s="220"/>
      <c r="CSW39" s="220"/>
      <c r="CTM39" s="220"/>
      <c r="CUC39" s="220"/>
      <c r="CUS39" s="220"/>
      <c r="CVI39" s="220"/>
      <c r="CVY39" s="220"/>
      <c r="CWO39" s="220"/>
      <c r="CXE39" s="220"/>
      <c r="CXU39" s="220"/>
      <c r="CYK39" s="220"/>
      <c r="CZA39" s="220"/>
      <c r="CZQ39" s="220"/>
      <c r="DAG39" s="220"/>
      <c r="DAW39" s="220"/>
      <c r="DBM39" s="220"/>
      <c r="DCC39" s="220"/>
      <c r="DCS39" s="220"/>
      <c r="DDI39" s="220"/>
      <c r="DDY39" s="220"/>
      <c r="DEO39" s="220"/>
      <c r="DFE39" s="220"/>
      <c r="DFU39" s="220"/>
      <c r="DGK39" s="220"/>
      <c r="DHA39" s="220"/>
      <c r="DHQ39" s="220"/>
      <c r="DIG39" s="220"/>
      <c r="DIW39" s="220"/>
      <c r="DJM39" s="220"/>
      <c r="DKC39" s="220"/>
      <c r="DKS39" s="220"/>
      <c r="DLI39" s="220"/>
      <c r="DLY39" s="220"/>
      <c r="DMO39" s="220"/>
      <c r="DNE39" s="220"/>
      <c r="DNU39" s="220"/>
      <c r="DOK39" s="220"/>
      <c r="DPA39" s="220"/>
      <c r="DPQ39" s="220"/>
      <c r="DQG39" s="220"/>
      <c r="DQW39" s="220"/>
      <c r="DRM39" s="220"/>
      <c r="DSC39" s="220"/>
      <c r="DSS39" s="220"/>
      <c r="DTI39" s="220"/>
      <c r="DTY39" s="220"/>
      <c r="DUO39" s="220"/>
      <c r="DVE39" s="220"/>
      <c r="DVU39" s="220"/>
      <c r="DWK39" s="220"/>
      <c r="DXA39" s="220"/>
      <c r="DXQ39" s="220"/>
      <c r="DYG39" s="220"/>
      <c r="DYW39" s="220"/>
      <c r="DZM39" s="220"/>
      <c r="EAC39" s="220"/>
      <c r="EAS39" s="220"/>
      <c r="EBI39" s="220"/>
      <c r="EBY39" s="220"/>
      <c r="ECO39" s="220"/>
      <c r="EDE39" s="220"/>
      <c r="EDU39" s="220"/>
      <c r="EEK39" s="220"/>
      <c r="EFA39" s="220"/>
      <c r="EFQ39" s="220"/>
      <c r="EGG39" s="220"/>
      <c r="EGW39" s="220"/>
      <c r="EHM39" s="220"/>
      <c r="EIC39" s="220"/>
      <c r="EIS39" s="220"/>
      <c r="EJI39" s="220"/>
      <c r="EJY39" s="220"/>
      <c r="EKO39" s="220"/>
      <c r="ELE39" s="220"/>
      <c r="ELU39" s="220"/>
      <c r="EMK39" s="220"/>
      <c r="ENA39" s="220"/>
      <c r="ENQ39" s="220"/>
      <c r="EOG39" s="220"/>
      <c r="EOW39" s="220"/>
      <c r="EPM39" s="220"/>
      <c r="EQC39" s="220"/>
      <c r="EQS39" s="220"/>
      <c r="ERI39" s="220"/>
      <c r="ERY39" s="220"/>
      <c r="ESO39" s="220"/>
      <c r="ETE39" s="220"/>
      <c r="ETU39" s="220"/>
      <c r="EUK39" s="220"/>
      <c r="EVA39" s="220"/>
      <c r="EVQ39" s="220"/>
      <c r="EWG39" s="220"/>
      <c r="EWW39" s="220"/>
      <c r="EXM39" s="220"/>
      <c r="EYC39" s="220"/>
      <c r="EYS39" s="220"/>
      <c r="EZI39" s="220"/>
      <c r="EZY39" s="220"/>
      <c r="FAO39" s="220"/>
      <c r="FBE39" s="220"/>
      <c r="FBU39" s="220"/>
      <c r="FCK39" s="220"/>
      <c r="FDA39" s="220"/>
      <c r="FDQ39" s="220"/>
      <c r="FEG39" s="220"/>
      <c r="FEW39" s="220"/>
      <c r="FFM39" s="220"/>
      <c r="FGC39" s="220"/>
      <c r="FGS39" s="220"/>
      <c r="FHI39" s="220"/>
      <c r="FHY39" s="220"/>
      <c r="FIO39" s="220"/>
      <c r="FJE39" s="220"/>
      <c r="FJU39" s="220"/>
      <c r="FKK39" s="220"/>
      <c r="FLA39" s="220"/>
      <c r="FLQ39" s="220"/>
      <c r="FMG39" s="220"/>
      <c r="FMW39" s="220"/>
      <c r="FNM39" s="220"/>
      <c r="FOC39" s="220"/>
      <c r="FOS39" s="220"/>
      <c r="FPI39" s="220"/>
      <c r="FPY39" s="220"/>
      <c r="FQO39" s="220"/>
      <c r="FRE39" s="220"/>
      <c r="FRU39" s="220"/>
      <c r="FSK39" s="220"/>
      <c r="FTA39" s="220"/>
      <c r="FTQ39" s="220"/>
      <c r="FUG39" s="220"/>
      <c r="FUW39" s="220"/>
      <c r="FVM39" s="220"/>
      <c r="FWC39" s="220"/>
      <c r="FWS39" s="220"/>
      <c r="FXI39" s="220"/>
      <c r="FXY39" s="220"/>
      <c r="FYO39" s="220"/>
      <c r="FZE39" s="220"/>
      <c r="FZU39" s="220"/>
      <c r="GAK39" s="220"/>
      <c r="GBA39" s="220"/>
      <c r="GBQ39" s="220"/>
      <c r="GCG39" s="220"/>
      <c r="GCW39" s="220"/>
      <c r="GDM39" s="220"/>
      <c r="GEC39" s="220"/>
      <c r="GES39" s="220"/>
      <c r="GFI39" s="220"/>
      <c r="GFY39" s="220"/>
      <c r="GGO39" s="220"/>
      <c r="GHE39" s="220"/>
      <c r="GHU39" s="220"/>
      <c r="GIK39" s="220"/>
      <c r="GJA39" s="220"/>
      <c r="GJQ39" s="220"/>
      <c r="GKG39" s="220"/>
      <c r="GKW39" s="220"/>
      <c r="GLM39" s="220"/>
      <c r="GMC39" s="220"/>
      <c r="GMS39" s="220"/>
      <c r="GNI39" s="220"/>
      <c r="GNY39" s="220"/>
      <c r="GOO39" s="220"/>
      <c r="GPE39" s="220"/>
      <c r="GPU39" s="220"/>
      <c r="GQK39" s="220"/>
      <c r="GRA39" s="220"/>
      <c r="GRQ39" s="220"/>
      <c r="GSG39" s="220"/>
      <c r="GSW39" s="220"/>
      <c r="GTM39" s="220"/>
      <c r="GUC39" s="220"/>
      <c r="GUS39" s="220"/>
      <c r="GVI39" s="220"/>
      <c r="GVY39" s="220"/>
      <c r="GWO39" s="220"/>
      <c r="GXE39" s="220"/>
      <c r="GXU39" s="220"/>
      <c r="GYK39" s="220"/>
      <c r="GZA39" s="220"/>
      <c r="GZQ39" s="220"/>
      <c r="HAG39" s="220"/>
      <c r="HAW39" s="220"/>
      <c r="HBM39" s="220"/>
      <c r="HCC39" s="220"/>
      <c r="HCS39" s="220"/>
      <c r="HDI39" s="220"/>
      <c r="HDY39" s="220"/>
      <c r="HEO39" s="220"/>
      <c r="HFE39" s="220"/>
      <c r="HFU39" s="220"/>
      <c r="HGK39" s="220"/>
      <c r="HHA39" s="220"/>
      <c r="HHQ39" s="220"/>
      <c r="HIG39" s="220"/>
      <c r="HIW39" s="220"/>
      <c r="HJM39" s="220"/>
      <c r="HKC39" s="220"/>
      <c r="HKS39" s="220"/>
      <c r="HLI39" s="220"/>
      <c r="HLY39" s="220"/>
      <c r="HMO39" s="220"/>
      <c r="HNE39" s="220"/>
      <c r="HNU39" s="220"/>
      <c r="HOK39" s="220"/>
      <c r="HPA39" s="220"/>
      <c r="HPQ39" s="220"/>
      <c r="HQG39" s="220"/>
      <c r="HQW39" s="220"/>
      <c r="HRM39" s="220"/>
      <c r="HSC39" s="220"/>
      <c r="HSS39" s="220"/>
      <c r="HTI39" s="220"/>
      <c r="HTY39" s="220"/>
      <c r="HUO39" s="220"/>
      <c r="HVE39" s="220"/>
      <c r="HVU39" s="220"/>
      <c r="HWK39" s="220"/>
      <c r="HXA39" s="220"/>
      <c r="HXQ39" s="220"/>
      <c r="HYG39" s="220"/>
      <c r="HYW39" s="220"/>
      <c r="HZM39" s="220"/>
      <c r="IAC39" s="220"/>
      <c r="IAS39" s="220"/>
      <c r="IBI39" s="220"/>
      <c r="IBY39" s="220"/>
      <c r="ICO39" s="220"/>
      <c r="IDE39" s="220"/>
      <c r="IDU39" s="220"/>
      <c r="IEK39" s="220"/>
      <c r="IFA39" s="220"/>
      <c r="IFQ39" s="220"/>
      <c r="IGG39" s="220"/>
      <c r="IGW39" s="220"/>
      <c r="IHM39" s="220"/>
      <c r="IIC39" s="220"/>
      <c r="IIS39" s="220"/>
      <c r="IJI39" s="220"/>
      <c r="IJY39" s="220"/>
      <c r="IKO39" s="220"/>
      <c r="ILE39" s="220"/>
      <c r="ILU39" s="220"/>
      <c r="IMK39" s="220"/>
      <c r="INA39" s="220"/>
      <c r="INQ39" s="220"/>
      <c r="IOG39" s="220"/>
      <c r="IOW39" s="220"/>
      <c r="IPM39" s="220"/>
      <c r="IQC39" s="220"/>
      <c r="IQS39" s="220"/>
      <c r="IRI39" s="220"/>
      <c r="IRY39" s="220"/>
      <c r="ISO39" s="220"/>
      <c r="ITE39" s="220"/>
      <c r="ITU39" s="220"/>
      <c r="IUK39" s="220"/>
      <c r="IVA39" s="220"/>
      <c r="IVQ39" s="220"/>
      <c r="IWG39" s="220"/>
      <c r="IWW39" s="220"/>
      <c r="IXM39" s="220"/>
      <c r="IYC39" s="220"/>
      <c r="IYS39" s="220"/>
      <c r="IZI39" s="220"/>
      <c r="IZY39" s="220"/>
      <c r="JAO39" s="220"/>
      <c r="JBE39" s="220"/>
      <c r="JBU39" s="220"/>
      <c r="JCK39" s="220"/>
      <c r="JDA39" s="220"/>
      <c r="JDQ39" s="220"/>
      <c r="JEG39" s="220"/>
      <c r="JEW39" s="220"/>
      <c r="JFM39" s="220"/>
      <c r="JGC39" s="220"/>
      <c r="JGS39" s="220"/>
      <c r="JHI39" s="220"/>
      <c r="JHY39" s="220"/>
      <c r="JIO39" s="220"/>
      <c r="JJE39" s="220"/>
      <c r="JJU39" s="220"/>
      <c r="JKK39" s="220"/>
      <c r="JLA39" s="220"/>
      <c r="JLQ39" s="220"/>
      <c r="JMG39" s="220"/>
      <c r="JMW39" s="220"/>
      <c r="JNM39" s="220"/>
      <c r="JOC39" s="220"/>
      <c r="JOS39" s="220"/>
      <c r="JPI39" s="220"/>
      <c r="JPY39" s="220"/>
      <c r="JQO39" s="220"/>
      <c r="JRE39" s="220"/>
      <c r="JRU39" s="220"/>
      <c r="JSK39" s="220"/>
      <c r="JTA39" s="220"/>
      <c r="JTQ39" s="220"/>
      <c r="JUG39" s="220"/>
      <c r="JUW39" s="220"/>
      <c r="JVM39" s="220"/>
      <c r="JWC39" s="220"/>
      <c r="JWS39" s="220"/>
      <c r="JXI39" s="220"/>
      <c r="JXY39" s="220"/>
      <c r="JYO39" s="220"/>
      <c r="JZE39" s="220"/>
      <c r="JZU39" s="220"/>
      <c r="KAK39" s="220"/>
      <c r="KBA39" s="220"/>
      <c r="KBQ39" s="220"/>
      <c r="KCG39" s="220"/>
      <c r="KCW39" s="220"/>
      <c r="KDM39" s="220"/>
      <c r="KEC39" s="220"/>
      <c r="KES39" s="220"/>
      <c r="KFI39" s="220"/>
      <c r="KFY39" s="220"/>
      <c r="KGO39" s="220"/>
      <c r="KHE39" s="220"/>
      <c r="KHU39" s="220"/>
      <c r="KIK39" s="220"/>
      <c r="KJA39" s="220"/>
      <c r="KJQ39" s="220"/>
      <c r="KKG39" s="220"/>
      <c r="KKW39" s="220"/>
      <c r="KLM39" s="220"/>
      <c r="KMC39" s="220"/>
      <c r="KMS39" s="220"/>
      <c r="KNI39" s="220"/>
      <c r="KNY39" s="220"/>
      <c r="KOO39" s="220"/>
      <c r="KPE39" s="220"/>
      <c r="KPU39" s="220"/>
      <c r="KQK39" s="220"/>
      <c r="KRA39" s="220"/>
      <c r="KRQ39" s="220"/>
      <c r="KSG39" s="220"/>
      <c r="KSW39" s="220"/>
      <c r="KTM39" s="220"/>
      <c r="KUC39" s="220"/>
      <c r="KUS39" s="220"/>
      <c r="KVI39" s="220"/>
      <c r="KVY39" s="220"/>
      <c r="KWO39" s="220"/>
      <c r="KXE39" s="220"/>
      <c r="KXU39" s="220"/>
      <c r="KYK39" s="220"/>
      <c r="KZA39" s="220"/>
      <c r="KZQ39" s="220"/>
      <c r="LAG39" s="220"/>
      <c r="LAW39" s="220"/>
      <c r="LBM39" s="220"/>
      <c r="LCC39" s="220"/>
      <c r="LCS39" s="220"/>
      <c r="LDI39" s="220"/>
      <c r="LDY39" s="220"/>
      <c r="LEO39" s="220"/>
      <c r="LFE39" s="220"/>
      <c r="LFU39" s="220"/>
      <c r="LGK39" s="220"/>
      <c r="LHA39" s="220"/>
      <c r="LHQ39" s="220"/>
      <c r="LIG39" s="220"/>
      <c r="LIW39" s="220"/>
      <c r="LJM39" s="220"/>
      <c r="LKC39" s="220"/>
      <c r="LKS39" s="220"/>
      <c r="LLI39" s="220"/>
      <c r="LLY39" s="220"/>
      <c r="LMO39" s="220"/>
      <c r="LNE39" s="220"/>
      <c r="LNU39" s="220"/>
      <c r="LOK39" s="220"/>
      <c r="LPA39" s="220"/>
      <c r="LPQ39" s="220"/>
      <c r="LQG39" s="220"/>
      <c r="LQW39" s="220"/>
      <c r="LRM39" s="220"/>
      <c r="LSC39" s="220"/>
      <c r="LSS39" s="220"/>
      <c r="LTI39" s="220"/>
      <c r="LTY39" s="220"/>
      <c r="LUO39" s="220"/>
      <c r="LVE39" s="220"/>
      <c r="LVU39" s="220"/>
      <c r="LWK39" s="220"/>
      <c r="LXA39" s="220"/>
      <c r="LXQ39" s="220"/>
      <c r="LYG39" s="220"/>
      <c r="LYW39" s="220"/>
      <c r="LZM39" s="220"/>
      <c r="MAC39" s="220"/>
      <c r="MAS39" s="220"/>
      <c r="MBI39" s="220"/>
      <c r="MBY39" s="220"/>
      <c r="MCO39" s="220"/>
      <c r="MDE39" s="220"/>
      <c r="MDU39" s="220"/>
      <c r="MEK39" s="220"/>
      <c r="MFA39" s="220"/>
      <c r="MFQ39" s="220"/>
      <c r="MGG39" s="220"/>
      <c r="MGW39" s="220"/>
      <c r="MHM39" s="220"/>
      <c r="MIC39" s="220"/>
      <c r="MIS39" s="220"/>
      <c r="MJI39" s="220"/>
      <c r="MJY39" s="220"/>
      <c r="MKO39" s="220"/>
      <c r="MLE39" s="220"/>
      <c r="MLU39" s="220"/>
      <c r="MMK39" s="220"/>
      <c r="MNA39" s="220"/>
      <c r="MNQ39" s="220"/>
      <c r="MOG39" s="220"/>
      <c r="MOW39" s="220"/>
      <c r="MPM39" s="220"/>
      <c r="MQC39" s="220"/>
      <c r="MQS39" s="220"/>
      <c r="MRI39" s="220"/>
      <c r="MRY39" s="220"/>
      <c r="MSO39" s="220"/>
      <c r="MTE39" s="220"/>
      <c r="MTU39" s="220"/>
      <c r="MUK39" s="220"/>
      <c r="MVA39" s="220"/>
      <c r="MVQ39" s="220"/>
      <c r="MWG39" s="220"/>
      <c r="MWW39" s="220"/>
      <c r="MXM39" s="220"/>
      <c r="MYC39" s="220"/>
      <c r="MYS39" s="220"/>
      <c r="MZI39" s="220"/>
      <c r="MZY39" s="220"/>
      <c r="NAO39" s="220"/>
      <c r="NBE39" s="220"/>
      <c r="NBU39" s="220"/>
      <c r="NCK39" s="220"/>
      <c r="NDA39" s="220"/>
      <c r="NDQ39" s="220"/>
      <c r="NEG39" s="220"/>
      <c r="NEW39" s="220"/>
      <c r="NFM39" s="220"/>
      <c r="NGC39" s="220"/>
      <c r="NGS39" s="220"/>
      <c r="NHI39" s="220"/>
      <c r="NHY39" s="220"/>
      <c r="NIO39" s="220"/>
      <c r="NJE39" s="220"/>
      <c r="NJU39" s="220"/>
      <c r="NKK39" s="220"/>
      <c r="NLA39" s="220"/>
      <c r="NLQ39" s="220"/>
      <c r="NMG39" s="220"/>
      <c r="NMW39" s="220"/>
      <c r="NNM39" s="220"/>
      <c r="NOC39" s="220"/>
      <c r="NOS39" s="220"/>
      <c r="NPI39" s="220"/>
      <c r="NPY39" s="220"/>
      <c r="NQO39" s="220"/>
      <c r="NRE39" s="220"/>
      <c r="NRU39" s="220"/>
      <c r="NSK39" s="220"/>
      <c r="NTA39" s="220"/>
      <c r="NTQ39" s="220"/>
      <c r="NUG39" s="220"/>
      <c r="NUW39" s="220"/>
      <c r="NVM39" s="220"/>
      <c r="NWC39" s="220"/>
      <c r="NWS39" s="220"/>
      <c r="NXI39" s="220"/>
      <c r="NXY39" s="220"/>
      <c r="NYO39" s="220"/>
      <c r="NZE39" s="220"/>
      <c r="NZU39" s="220"/>
      <c r="OAK39" s="220"/>
      <c r="OBA39" s="220"/>
      <c r="OBQ39" s="220"/>
      <c r="OCG39" s="220"/>
      <c r="OCW39" s="220"/>
      <c r="ODM39" s="220"/>
      <c r="OEC39" s="220"/>
      <c r="OES39" s="220"/>
      <c r="OFI39" s="220"/>
      <c r="OFY39" s="220"/>
      <c r="OGO39" s="220"/>
      <c r="OHE39" s="220"/>
      <c r="OHU39" s="220"/>
      <c r="OIK39" s="220"/>
      <c r="OJA39" s="220"/>
      <c r="OJQ39" s="220"/>
      <c r="OKG39" s="220"/>
      <c r="OKW39" s="220"/>
      <c r="OLM39" s="220"/>
      <c r="OMC39" s="220"/>
      <c r="OMS39" s="220"/>
      <c r="ONI39" s="220"/>
      <c r="ONY39" s="220"/>
      <c r="OOO39" s="220"/>
      <c r="OPE39" s="220"/>
      <c r="OPU39" s="220"/>
      <c r="OQK39" s="220"/>
      <c r="ORA39" s="220"/>
      <c r="ORQ39" s="220"/>
      <c r="OSG39" s="220"/>
      <c r="OSW39" s="220"/>
      <c r="OTM39" s="220"/>
      <c r="OUC39" s="220"/>
      <c r="OUS39" s="220"/>
      <c r="OVI39" s="220"/>
      <c r="OVY39" s="220"/>
      <c r="OWO39" s="220"/>
      <c r="OXE39" s="220"/>
      <c r="OXU39" s="220"/>
      <c r="OYK39" s="220"/>
      <c r="OZA39" s="220"/>
      <c r="OZQ39" s="220"/>
      <c r="PAG39" s="220"/>
      <c r="PAW39" s="220"/>
      <c r="PBM39" s="220"/>
      <c r="PCC39" s="220"/>
      <c r="PCS39" s="220"/>
      <c r="PDI39" s="220"/>
      <c r="PDY39" s="220"/>
      <c r="PEO39" s="220"/>
      <c r="PFE39" s="220"/>
      <c r="PFU39" s="220"/>
      <c r="PGK39" s="220"/>
      <c r="PHA39" s="220"/>
      <c r="PHQ39" s="220"/>
      <c r="PIG39" s="220"/>
      <c r="PIW39" s="220"/>
      <c r="PJM39" s="220"/>
      <c r="PKC39" s="220"/>
      <c r="PKS39" s="220"/>
      <c r="PLI39" s="220"/>
      <c r="PLY39" s="220"/>
      <c r="PMO39" s="220"/>
      <c r="PNE39" s="220"/>
      <c r="PNU39" s="220"/>
      <c r="POK39" s="220"/>
      <c r="PPA39" s="220"/>
      <c r="PPQ39" s="220"/>
      <c r="PQG39" s="220"/>
      <c r="PQW39" s="220"/>
      <c r="PRM39" s="220"/>
      <c r="PSC39" s="220"/>
      <c r="PSS39" s="220"/>
      <c r="PTI39" s="220"/>
      <c r="PTY39" s="220"/>
      <c r="PUO39" s="220"/>
      <c r="PVE39" s="220"/>
      <c r="PVU39" s="220"/>
      <c r="PWK39" s="220"/>
      <c r="PXA39" s="220"/>
      <c r="PXQ39" s="220"/>
      <c r="PYG39" s="220"/>
      <c r="PYW39" s="220"/>
      <c r="PZM39" s="220"/>
      <c r="QAC39" s="220"/>
      <c r="QAS39" s="220"/>
      <c r="QBI39" s="220"/>
      <c r="QBY39" s="220"/>
      <c r="QCO39" s="220"/>
      <c r="QDE39" s="220"/>
      <c r="QDU39" s="220"/>
      <c r="QEK39" s="220"/>
      <c r="QFA39" s="220"/>
      <c r="QFQ39" s="220"/>
      <c r="QGG39" s="220"/>
      <c r="QGW39" s="220"/>
      <c r="QHM39" s="220"/>
      <c r="QIC39" s="220"/>
      <c r="QIS39" s="220"/>
      <c r="QJI39" s="220"/>
      <c r="QJY39" s="220"/>
      <c r="QKO39" s="220"/>
      <c r="QLE39" s="220"/>
      <c r="QLU39" s="220"/>
      <c r="QMK39" s="220"/>
      <c r="QNA39" s="220"/>
      <c r="QNQ39" s="220"/>
      <c r="QOG39" s="220"/>
      <c r="QOW39" s="220"/>
      <c r="QPM39" s="220"/>
      <c r="QQC39" s="220"/>
      <c r="QQS39" s="220"/>
      <c r="QRI39" s="220"/>
      <c r="QRY39" s="220"/>
      <c r="QSO39" s="220"/>
      <c r="QTE39" s="220"/>
      <c r="QTU39" s="220"/>
      <c r="QUK39" s="220"/>
      <c r="QVA39" s="220"/>
      <c r="QVQ39" s="220"/>
      <c r="QWG39" s="220"/>
      <c r="QWW39" s="220"/>
      <c r="QXM39" s="220"/>
      <c r="QYC39" s="220"/>
      <c r="QYS39" s="220"/>
      <c r="QZI39" s="220"/>
      <c r="QZY39" s="220"/>
      <c r="RAO39" s="220"/>
      <c r="RBE39" s="220"/>
      <c r="RBU39" s="220"/>
      <c r="RCK39" s="220"/>
      <c r="RDA39" s="220"/>
      <c r="RDQ39" s="220"/>
      <c r="REG39" s="220"/>
      <c r="REW39" s="220"/>
      <c r="RFM39" s="220"/>
      <c r="RGC39" s="220"/>
      <c r="RGS39" s="220"/>
      <c r="RHI39" s="220"/>
      <c r="RHY39" s="220"/>
      <c r="RIO39" s="220"/>
      <c r="RJE39" s="220"/>
      <c r="RJU39" s="220"/>
      <c r="RKK39" s="220"/>
      <c r="RLA39" s="220"/>
      <c r="RLQ39" s="220"/>
      <c r="RMG39" s="220"/>
      <c r="RMW39" s="220"/>
      <c r="RNM39" s="220"/>
      <c r="ROC39" s="220"/>
      <c r="ROS39" s="220"/>
      <c r="RPI39" s="220"/>
      <c r="RPY39" s="220"/>
      <c r="RQO39" s="220"/>
      <c r="RRE39" s="220"/>
      <c r="RRU39" s="220"/>
      <c r="RSK39" s="220"/>
      <c r="RTA39" s="220"/>
      <c r="RTQ39" s="220"/>
      <c r="RUG39" s="220"/>
      <c r="RUW39" s="220"/>
      <c r="RVM39" s="220"/>
      <c r="RWC39" s="220"/>
      <c r="RWS39" s="220"/>
      <c r="RXI39" s="220"/>
      <c r="RXY39" s="220"/>
      <c r="RYO39" s="220"/>
      <c r="RZE39" s="220"/>
      <c r="RZU39" s="220"/>
      <c r="SAK39" s="220"/>
      <c r="SBA39" s="220"/>
      <c r="SBQ39" s="220"/>
      <c r="SCG39" s="220"/>
      <c r="SCW39" s="220"/>
      <c r="SDM39" s="220"/>
      <c r="SEC39" s="220"/>
      <c r="SES39" s="220"/>
      <c r="SFI39" s="220"/>
      <c r="SFY39" s="220"/>
      <c r="SGO39" s="220"/>
      <c r="SHE39" s="220"/>
      <c r="SHU39" s="220"/>
      <c r="SIK39" s="220"/>
      <c r="SJA39" s="220"/>
      <c r="SJQ39" s="220"/>
      <c r="SKG39" s="220"/>
      <c r="SKW39" s="220"/>
      <c r="SLM39" s="220"/>
      <c r="SMC39" s="220"/>
      <c r="SMS39" s="220"/>
      <c r="SNI39" s="220"/>
      <c r="SNY39" s="220"/>
      <c r="SOO39" s="220"/>
      <c r="SPE39" s="220"/>
      <c r="SPU39" s="220"/>
      <c r="SQK39" s="220"/>
      <c r="SRA39" s="220"/>
      <c r="SRQ39" s="220"/>
      <c r="SSG39" s="220"/>
      <c r="SSW39" s="220"/>
      <c r="STM39" s="220"/>
      <c r="SUC39" s="220"/>
      <c r="SUS39" s="220"/>
      <c r="SVI39" s="220"/>
      <c r="SVY39" s="220"/>
      <c r="SWO39" s="220"/>
      <c r="SXE39" s="220"/>
      <c r="SXU39" s="220"/>
      <c r="SYK39" s="220"/>
      <c r="SZA39" s="220"/>
      <c r="SZQ39" s="220"/>
      <c r="TAG39" s="220"/>
      <c r="TAW39" s="220"/>
      <c r="TBM39" s="220"/>
      <c r="TCC39" s="220"/>
      <c r="TCS39" s="220"/>
      <c r="TDI39" s="220"/>
      <c r="TDY39" s="220"/>
      <c r="TEO39" s="220"/>
      <c r="TFE39" s="220"/>
      <c r="TFU39" s="220"/>
      <c r="TGK39" s="220"/>
      <c r="THA39" s="220"/>
      <c r="THQ39" s="220"/>
      <c r="TIG39" s="220"/>
      <c r="TIW39" s="220"/>
      <c r="TJM39" s="220"/>
      <c r="TKC39" s="220"/>
      <c r="TKS39" s="220"/>
      <c r="TLI39" s="220"/>
      <c r="TLY39" s="220"/>
      <c r="TMO39" s="220"/>
      <c r="TNE39" s="220"/>
      <c r="TNU39" s="220"/>
      <c r="TOK39" s="220"/>
      <c r="TPA39" s="220"/>
      <c r="TPQ39" s="220"/>
      <c r="TQG39" s="220"/>
      <c r="TQW39" s="220"/>
      <c r="TRM39" s="220"/>
      <c r="TSC39" s="220"/>
      <c r="TSS39" s="220"/>
      <c r="TTI39" s="220"/>
      <c r="TTY39" s="220"/>
      <c r="TUO39" s="220"/>
      <c r="TVE39" s="220"/>
      <c r="TVU39" s="220"/>
      <c r="TWK39" s="220"/>
      <c r="TXA39" s="220"/>
      <c r="TXQ39" s="220"/>
      <c r="TYG39" s="220"/>
      <c r="TYW39" s="220"/>
      <c r="TZM39" s="220"/>
      <c r="UAC39" s="220"/>
      <c r="UAS39" s="220"/>
      <c r="UBI39" s="220"/>
      <c r="UBY39" s="220"/>
      <c r="UCO39" s="220"/>
      <c r="UDE39" s="220"/>
      <c r="UDU39" s="220"/>
      <c r="UEK39" s="220"/>
      <c r="UFA39" s="220"/>
      <c r="UFQ39" s="220"/>
      <c r="UGG39" s="220"/>
      <c r="UGW39" s="220"/>
      <c r="UHM39" s="220"/>
      <c r="UIC39" s="220"/>
      <c r="UIS39" s="220"/>
      <c r="UJI39" s="220"/>
      <c r="UJY39" s="220"/>
      <c r="UKO39" s="220"/>
      <c r="ULE39" s="220"/>
      <c r="ULU39" s="220"/>
      <c r="UMK39" s="220"/>
      <c r="UNA39" s="220"/>
      <c r="UNQ39" s="220"/>
      <c r="UOG39" s="220"/>
      <c r="UOW39" s="220"/>
      <c r="UPM39" s="220"/>
      <c r="UQC39" s="220"/>
      <c r="UQS39" s="220"/>
      <c r="URI39" s="220"/>
      <c r="URY39" s="220"/>
      <c r="USO39" s="220"/>
      <c r="UTE39" s="220"/>
      <c r="UTU39" s="220"/>
      <c r="UUK39" s="220"/>
      <c r="UVA39" s="220"/>
      <c r="UVQ39" s="220"/>
      <c r="UWG39" s="220"/>
      <c r="UWW39" s="220"/>
      <c r="UXM39" s="220"/>
      <c r="UYC39" s="220"/>
      <c r="UYS39" s="220"/>
      <c r="UZI39" s="220"/>
      <c r="UZY39" s="220"/>
      <c r="VAO39" s="220"/>
      <c r="VBE39" s="220"/>
      <c r="VBU39" s="220"/>
      <c r="VCK39" s="220"/>
      <c r="VDA39" s="220"/>
      <c r="VDQ39" s="220"/>
      <c r="VEG39" s="220"/>
      <c r="VEW39" s="220"/>
      <c r="VFM39" s="220"/>
      <c r="VGC39" s="220"/>
      <c r="VGS39" s="220"/>
      <c r="VHI39" s="220"/>
      <c r="VHY39" s="220"/>
      <c r="VIO39" s="220"/>
      <c r="VJE39" s="220"/>
      <c r="VJU39" s="220"/>
      <c r="VKK39" s="220"/>
      <c r="VLA39" s="220"/>
      <c r="VLQ39" s="220"/>
      <c r="VMG39" s="220"/>
      <c r="VMW39" s="220"/>
      <c r="VNM39" s="220"/>
      <c r="VOC39" s="220"/>
      <c r="VOS39" s="220"/>
      <c r="VPI39" s="220"/>
      <c r="VPY39" s="220"/>
      <c r="VQO39" s="220"/>
      <c r="VRE39" s="220"/>
      <c r="VRU39" s="220"/>
      <c r="VSK39" s="220"/>
      <c r="VTA39" s="220"/>
      <c r="VTQ39" s="220"/>
      <c r="VUG39" s="220"/>
      <c r="VUW39" s="220"/>
      <c r="VVM39" s="220"/>
      <c r="VWC39" s="220"/>
      <c r="VWS39" s="220"/>
      <c r="VXI39" s="220"/>
      <c r="VXY39" s="220"/>
      <c r="VYO39" s="220"/>
      <c r="VZE39" s="220"/>
      <c r="VZU39" s="220"/>
      <c r="WAK39" s="220"/>
      <c r="WBA39" s="220"/>
      <c r="WBQ39" s="220"/>
      <c r="WCG39" s="220"/>
      <c r="WCW39" s="220"/>
      <c r="WDM39" s="220"/>
      <c r="WEC39" s="220"/>
      <c r="WES39" s="220"/>
      <c r="WFI39" s="220"/>
      <c r="WFY39" s="220"/>
      <c r="WGO39" s="220"/>
      <c r="WHE39" s="220"/>
      <c r="WHU39" s="220"/>
      <c r="WIK39" s="220"/>
      <c r="WJA39" s="220"/>
      <c r="WJQ39" s="220"/>
      <c r="WKG39" s="220"/>
      <c r="WKW39" s="220"/>
      <c r="WLM39" s="220"/>
      <c r="WMC39" s="220"/>
      <c r="WMS39" s="220"/>
      <c r="WNI39" s="220"/>
      <c r="WNY39" s="220"/>
      <c r="WOO39" s="220"/>
      <c r="WPE39" s="220"/>
      <c r="WPU39" s="220"/>
      <c r="WQK39" s="220"/>
      <c r="WRA39" s="220"/>
      <c r="WRQ39" s="220"/>
      <c r="WSG39" s="220"/>
      <c r="WSW39" s="220"/>
      <c r="WTM39" s="220"/>
      <c r="WUC39" s="220"/>
      <c r="WUS39" s="220"/>
      <c r="WVI39" s="220"/>
      <c r="WVY39" s="220"/>
      <c r="WWO39" s="220"/>
      <c r="WXE39" s="220"/>
      <c r="WXU39" s="220"/>
      <c r="WYK39" s="220"/>
      <c r="WZA39" s="220"/>
      <c r="WZQ39" s="220"/>
      <c r="XAG39" s="220"/>
      <c r="XAW39" s="220"/>
      <c r="XBM39" s="220"/>
      <c r="XCC39" s="220"/>
      <c r="XCS39" s="220"/>
      <c r="XDI39" s="220"/>
      <c r="XDY39" s="220"/>
      <c r="XEO39" s="220"/>
    </row>
    <row r="40" spans="1:1009 1025:2033 2049:3057 3073:4081 4097:5105 5121:6129 6145:7153 7169:8177 8193:9201 9217:10225 10241:11249 11265:12273 12289:13297 13313:14321 14337:15345 15361:16369" x14ac:dyDescent="0.25">
      <c r="A40" s="100">
        <v>8</v>
      </c>
      <c r="B40" s="188" t="str">
        <f>'Orçamento '!B119:G119</f>
        <v>PLACA B</v>
      </c>
      <c r="C40" s="189"/>
      <c r="D40" s="190"/>
      <c r="E40" s="101"/>
      <c r="F40" s="99"/>
      <c r="G40" s="4">
        <f t="shared" si="3"/>
        <v>0</v>
      </c>
      <c r="H40" s="99">
        <v>1</v>
      </c>
      <c r="I40" s="104">
        <f>'Orçamento '!F124</f>
        <v>0</v>
      </c>
      <c r="J40" s="102" t="e">
        <f t="shared" si="1"/>
        <v>#DIV/0!</v>
      </c>
    </row>
    <row r="41" spans="1:1009 1025:2033 2049:3057 3073:4081 4097:5105 5121:6129 6145:7153 7169:8177 8193:9201 9217:10225 10241:11249 11265:12273 12289:13297 13313:14321 14337:15345 15361:16369" ht="15.75" thickBot="1" x14ac:dyDescent="0.3">
      <c r="A41" s="92">
        <v>9</v>
      </c>
      <c r="B41" s="188" t="str">
        <f>'Orçamento '!B126:G126</f>
        <v>PAISAGISMO</v>
      </c>
      <c r="C41" s="189"/>
      <c r="D41" s="190"/>
      <c r="E41" s="101"/>
      <c r="F41" s="99"/>
      <c r="G41" s="4">
        <f t="shared" si="3"/>
        <v>0</v>
      </c>
      <c r="H41" s="99">
        <v>1</v>
      </c>
      <c r="I41" s="104">
        <f>'Orçamento '!F129</f>
        <v>0</v>
      </c>
      <c r="J41" s="102" t="e">
        <f t="shared" si="1"/>
        <v>#DIV/0!</v>
      </c>
    </row>
    <row r="42" spans="1:1009 1025:2033 2049:3057 3073:4081 4097:5105 5121:6129 6145:7153 7169:8177 8193:9201 9217:10225 10241:11249 11265:12273 12289:13297 13313:14321 14337:15345 15361:16369" ht="15.75" thickBot="1" x14ac:dyDescent="0.3">
      <c r="A42" s="174"/>
      <c r="B42" s="177" t="s">
        <v>36</v>
      </c>
      <c r="C42" s="178"/>
      <c r="D42" s="179"/>
      <c r="E42" s="166">
        <f>SUM(E33:E41)</f>
        <v>0</v>
      </c>
      <c r="F42" s="167"/>
      <c r="G42" s="172">
        <f>SUM(G33:G41)</f>
        <v>0</v>
      </c>
      <c r="H42" s="173"/>
      <c r="I42" s="47">
        <f>SUM(I33:I41)</f>
        <v>0</v>
      </c>
      <c r="J42" s="105">
        <v>100</v>
      </c>
    </row>
    <row r="43" spans="1:1009 1025:2033 2049:3057 3073:4081 4097:5105 5121:6129 6145:7153 7169:8177 8193:9201 9217:10225 10241:11249 11265:12273 12289:13297 13313:14321 14337:15345 15361:16369" x14ac:dyDescent="0.25">
      <c r="A43" s="175"/>
      <c r="B43" s="168" t="s">
        <v>37</v>
      </c>
      <c r="C43" s="137"/>
      <c r="D43" s="169"/>
      <c r="E43" s="170">
        <f>E42</f>
        <v>0</v>
      </c>
      <c r="F43" s="171"/>
      <c r="G43" s="164">
        <f>ROUND(E43+G42,2)</f>
        <v>0</v>
      </c>
      <c r="H43" s="165"/>
      <c r="I43" s="154"/>
      <c r="J43" s="155"/>
    </row>
    <row r="44" spans="1:1009 1025:2033 2049:3057 3073:4081 4097:5105 5121:6129 6145:7153 7169:8177 8193:9201 9217:10225 10241:11249 11265:12273 12289:13297 13313:14321 14337:15345 15361:16369" x14ac:dyDescent="0.25">
      <c r="A44" s="175"/>
      <c r="B44" s="180" t="s">
        <v>38</v>
      </c>
      <c r="C44" s="181"/>
      <c r="D44" s="182"/>
      <c r="E44" s="162" t="e">
        <f>ROUND(E42*100,2)/($K$22)</f>
        <v>#DIV/0!</v>
      </c>
      <c r="F44" s="163"/>
      <c r="G44" s="162" t="e">
        <f>ROUND(G42*100,2)/($K$22)</f>
        <v>#DIV/0!</v>
      </c>
      <c r="H44" s="163"/>
      <c r="I44" s="156"/>
      <c r="J44" s="157"/>
    </row>
    <row r="45" spans="1:1009 1025:2033 2049:3057 3073:4081 4097:5105 5121:6129 6145:7153 7169:8177 8193:9201 9217:10225 10241:11249 11265:12273 12289:13297 13313:14321 14337:15345 15361:16369" ht="15.75" thickBot="1" x14ac:dyDescent="0.3">
      <c r="A45" s="176"/>
      <c r="B45" s="183" t="s">
        <v>39</v>
      </c>
      <c r="C45" s="184"/>
      <c r="D45" s="185"/>
      <c r="E45" s="186" t="e">
        <f>E43*100/$K$22</f>
        <v>#DIV/0!</v>
      </c>
      <c r="F45" s="187"/>
      <c r="G45" s="160" t="e">
        <f>SUM(E45+G44)</f>
        <v>#DIV/0!</v>
      </c>
      <c r="H45" s="161"/>
      <c r="I45" s="158"/>
      <c r="J45" s="159"/>
    </row>
    <row r="46" spans="1:1009 1025:2033 2049:3057 3073:4081 4097:5105 5121:6129 6145:7153 7169:8177 8193:9201 9217:10225 10241:11249 11265:12273 12289:13297 13313:14321 14337:15345 15361:16369" x14ac:dyDescent="0.25">
      <c r="I46" s="1"/>
    </row>
  </sheetData>
  <mergeCells count="1092">
    <mergeCell ref="G45:H45"/>
    <mergeCell ref="XEO29:XEO39"/>
    <mergeCell ref="XDI29:XDI39"/>
    <mergeCell ref="XDY29:XDY39"/>
    <mergeCell ref="XCC29:XCC39"/>
    <mergeCell ref="XCS29:XCS39"/>
    <mergeCell ref="XBM29:XBM39"/>
    <mergeCell ref="XAG29:XAG39"/>
    <mergeCell ref="XAW29:XAW39"/>
    <mergeCell ref="WZA29:WZA39"/>
    <mergeCell ref="WZQ29:WZQ39"/>
    <mergeCell ref="WYK29:WYK39"/>
    <mergeCell ref="WXE29:WXE39"/>
    <mergeCell ref="WXU29:WXU39"/>
    <mergeCell ref="WVY29:WVY39"/>
    <mergeCell ref="WWO29:WWO39"/>
    <mergeCell ref="WVI29:WVI39"/>
    <mergeCell ref="WUC29:WUC39"/>
    <mergeCell ref="WUS29:WUS39"/>
    <mergeCell ref="WSW29:WSW39"/>
    <mergeCell ref="WTM29:WTM39"/>
    <mergeCell ref="WSG29:WSG39"/>
    <mergeCell ref="WRA29:WRA39"/>
    <mergeCell ref="WRQ29:WRQ39"/>
    <mergeCell ref="WPU29:WPU39"/>
    <mergeCell ref="WQK29:WQK39"/>
    <mergeCell ref="WPE29:WPE39"/>
    <mergeCell ref="WNY29:WNY39"/>
    <mergeCell ref="WOO29:WOO39"/>
    <mergeCell ref="WMS29:WMS39"/>
    <mergeCell ref="WNI29:WNI39"/>
    <mergeCell ref="WMC29:WMC39"/>
    <mergeCell ref="WKW29:WKW39"/>
    <mergeCell ref="WLM29:WLM39"/>
    <mergeCell ref="WJQ29:WJQ39"/>
    <mergeCell ref="WKG29:WKG39"/>
    <mergeCell ref="WJA29:WJA39"/>
    <mergeCell ref="WHU29:WHU39"/>
    <mergeCell ref="WIK29:WIK39"/>
    <mergeCell ref="WGO29:WGO39"/>
    <mergeCell ref="WHE29:WHE39"/>
    <mergeCell ref="WFY29:WFY39"/>
    <mergeCell ref="WES29:WES39"/>
    <mergeCell ref="WFI29:WFI39"/>
    <mergeCell ref="WDM29:WDM39"/>
    <mergeCell ref="WEC29:WEC39"/>
    <mergeCell ref="WCW29:WCW39"/>
    <mergeCell ref="WBQ29:WBQ39"/>
    <mergeCell ref="WCG29:WCG39"/>
    <mergeCell ref="WAK29:WAK39"/>
    <mergeCell ref="WBA29:WBA39"/>
    <mergeCell ref="VZU29:VZU39"/>
    <mergeCell ref="VYO29:VYO39"/>
    <mergeCell ref="VZE29:VZE39"/>
    <mergeCell ref="VXI29:VXI39"/>
    <mergeCell ref="VXY29:VXY39"/>
    <mergeCell ref="VWS29:VWS39"/>
    <mergeCell ref="VVM29:VVM39"/>
    <mergeCell ref="VWC29:VWC39"/>
    <mergeCell ref="VUG29:VUG39"/>
    <mergeCell ref="VUW29:VUW39"/>
    <mergeCell ref="VTQ29:VTQ39"/>
    <mergeCell ref="VSK29:VSK39"/>
    <mergeCell ref="VTA29:VTA39"/>
    <mergeCell ref="VRE29:VRE39"/>
    <mergeCell ref="VRU29:VRU39"/>
    <mergeCell ref="VQO29:VQO39"/>
    <mergeCell ref="VPI29:VPI39"/>
    <mergeCell ref="VPY29:VPY39"/>
    <mergeCell ref="VOC29:VOC39"/>
    <mergeCell ref="VOS29:VOS39"/>
    <mergeCell ref="VNM29:VNM39"/>
    <mergeCell ref="VMG29:VMG39"/>
    <mergeCell ref="VMW29:VMW39"/>
    <mergeCell ref="VLA29:VLA39"/>
    <mergeCell ref="VLQ29:VLQ39"/>
    <mergeCell ref="VKK29:VKK39"/>
    <mergeCell ref="VJE29:VJE39"/>
    <mergeCell ref="VJU29:VJU39"/>
    <mergeCell ref="VHY29:VHY39"/>
    <mergeCell ref="VIO29:VIO39"/>
    <mergeCell ref="VHI29:VHI39"/>
    <mergeCell ref="VGC29:VGC39"/>
    <mergeCell ref="VGS29:VGS39"/>
    <mergeCell ref="VEW29:VEW39"/>
    <mergeCell ref="VFM29:VFM39"/>
    <mergeCell ref="VEG29:VEG39"/>
    <mergeCell ref="VDA29:VDA39"/>
    <mergeCell ref="VDQ29:VDQ39"/>
    <mergeCell ref="VBU29:VBU39"/>
    <mergeCell ref="VCK29:VCK39"/>
    <mergeCell ref="VBE29:VBE39"/>
    <mergeCell ref="UZY29:UZY39"/>
    <mergeCell ref="VAO29:VAO39"/>
    <mergeCell ref="UYS29:UYS39"/>
    <mergeCell ref="UZI29:UZI39"/>
    <mergeCell ref="UYC29:UYC39"/>
    <mergeCell ref="UWW29:UWW39"/>
    <mergeCell ref="UXM29:UXM39"/>
    <mergeCell ref="UVQ29:UVQ39"/>
    <mergeCell ref="UWG29:UWG39"/>
    <mergeCell ref="UVA29:UVA39"/>
    <mergeCell ref="UTU29:UTU39"/>
    <mergeCell ref="UUK29:UUK39"/>
    <mergeCell ref="USO29:USO39"/>
    <mergeCell ref="UTE29:UTE39"/>
    <mergeCell ref="URY29:URY39"/>
    <mergeCell ref="UQS29:UQS39"/>
    <mergeCell ref="URI29:URI39"/>
    <mergeCell ref="UPM29:UPM39"/>
    <mergeCell ref="UQC29:UQC39"/>
    <mergeCell ref="UOW29:UOW39"/>
    <mergeCell ref="UNQ29:UNQ39"/>
    <mergeCell ref="UOG29:UOG39"/>
    <mergeCell ref="UMK29:UMK39"/>
    <mergeCell ref="UNA29:UNA39"/>
    <mergeCell ref="ULU29:ULU39"/>
    <mergeCell ref="UKO29:UKO39"/>
    <mergeCell ref="ULE29:ULE39"/>
    <mergeCell ref="UJI29:UJI39"/>
    <mergeCell ref="UJY29:UJY39"/>
    <mergeCell ref="UIS29:UIS39"/>
    <mergeCell ref="UHM29:UHM39"/>
    <mergeCell ref="UIC29:UIC39"/>
    <mergeCell ref="UGG29:UGG39"/>
    <mergeCell ref="UGW29:UGW39"/>
    <mergeCell ref="UFQ29:UFQ39"/>
    <mergeCell ref="UEK29:UEK39"/>
    <mergeCell ref="UFA29:UFA39"/>
    <mergeCell ref="UDE29:UDE39"/>
    <mergeCell ref="UDU29:UDU39"/>
    <mergeCell ref="UCO29:UCO39"/>
    <mergeCell ref="UBI29:UBI39"/>
    <mergeCell ref="UBY29:UBY39"/>
    <mergeCell ref="UAC29:UAC39"/>
    <mergeCell ref="UAS29:UAS39"/>
    <mergeCell ref="TZM29:TZM39"/>
    <mergeCell ref="TYG29:TYG39"/>
    <mergeCell ref="TYW29:TYW39"/>
    <mergeCell ref="TXA29:TXA39"/>
    <mergeCell ref="TXQ29:TXQ39"/>
    <mergeCell ref="TWK29:TWK39"/>
    <mergeCell ref="TVE29:TVE39"/>
    <mergeCell ref="TVU29:TVU39"/>
    <mergeCell ref="TTY29:TTY39"/>
    <mergeCell ref="TUO29:TUO39"/>
    <mergeCell ref="TTI29:TTI39"/>
    <mergeCell ref="TSC29:TSC39"/>
    <mergeCell ref="TSS29:TSS39"/>
    <mergeCell ref="TQW29:TQW39"/>
    <mergeCell ref="TRM29:TRM39"/>
    <mergeCell ref="TQG29:TQG39"/>
    <mergeCell ref="TPA29:TPA39"/>
    <mergeCell ref="TPQ29:TPQ39"/>
    <mergeCell ref="TNU29:TNU39"/>
    <mergeCell ref="TOK29:TOK39"/>
    <mergeCell ref="TNE29:TNE39"/>
    <mergeCell ref="TLY29:TLY39"/>
    <mergeCell ref="TMO29:TMO39"/>
    <mergeCell ref="TKS29:TKS39"/>
    <mergeCell ref="TLI29:TLI39"/>
    <mergeCell ref="TKC29:TKC39"/>
    <mergeCell ref="TIW29:TIW39"/>
    <mergeCell ref="TJM29:TJM39"/>
    <mergeCell ref="THQ29:THQ39"/>
    <mergeCell ref="TIG29:TIG39"/>
    <mergeCell ref="THA29:THA39"/>
    <mergeCell ref="TFU29:TFU39"/>
    <mergeCell ref="TGK29:TGK39"/>
    <mergeCell ref="TEO29:TEO39"/>
    <mergeCell ref="TFE29:TFE39"/>
    <mergeCell ref="TDY29:TDY39"/>
    <mergeCell ref="TCS29:TCS39"/>
    <mergeCell ref="TDI29:TDI39"/>
    <mergeCell ref="TBM29:TBM39"/>
    <mergeCell ref="TCC29:TCC39"/>
    <mergeCell ref="TAW29:TAW39"/>
    <mergeCell ref="SZQ29:SZQ39"/>
    <mergeCell ref="TAG29:TAG39"/>
    <mergeCell ref="SYK29:SYK39"/>
    <mergeCell ref="SZA29:SZA39"/>
    <mergeCell ref="SXU29:SXU39"/>
    <mergeCell ref="SWO29:SWO39"/>
    <mergeCell ref="SXE29:SXE39"/>
    <mergeCell ref="SVI29:SVI39"/>
    <mergeCell ref="SVY29:SVY39"/>
    <mergeCell ref="SUS29:SUS39"/>
    <mergeCell ref="STM29:STM39"/>
    <mergeCell ref="SUC29:SUC39"/>
    <mergeCell ref="SSG29:SSG39"/>
    <mergeCell ref="SSW29:SSW39"/>
    <mergeCell ref="SRQ29:SRQ39"/>
    <mergeCell ref="SQK29:SQK39"/>
    <mergeCell ref="SRA29:SRA39"/>
    <mergeCell ref="SPE29:SPE39"/>
    <mergeCell ref="SPU29:SPU39"/>
    <mergeCell ref="SOO29:SOO39"/>
    <mergeCell ref="SNI29:SNI39"/>
    <mergeCell ref="SNY29:SNY39"/>
    <mergeCell ref="SMC29:SMC39"/>
    <mergeCell ref="SMS29:SMS39"/>
    <mergeCell ref="SLM29:SLM39"/>
    <mergeCell ref="SKG29:SKG39"/>
    <mergeCell ref="SKW29:SKW39"/>
    <mergeCell ref="SJA29:SJA39"/>
    <mergeCell ref="SJQ29:SJQ39"/>
    <mergeCell ref="SIK29:SIK39"/>
    <mergeCell ref="SHE29:SHE39"/>
    <mergeCell ref="SHU29:SHU39"/>
    <mergeCell ref="SFY29:SFY39"/>
    <mergeCell ref="SGO29:SGO39"/>
    <mergeCell ref="SFI29:SFI39"/>
    <mergeCell ref="SEC29:SEC39"/>
    <mergeCell ref="SES29:SES39"/>
    <mergeCell ref="SCW29:SCW39"/>
    <mergeCell ref="SDM29:SDM39"/>
    <mergeCell ref="SCG29:SCG39"/>
    <mergeCell ref="SBA29:SBA39"/>
    <mergeCell ref="SBQ29:SBQ39"/>
    <mergeCell ref="RZU29:RZU39"/>
    <mergeCell ref="SAK29:SAK39"/>
    <mergeCell ref="RZE29:RZE39"/>
    <mergeCell ref="RXY29:RXY39"/>
    <mergeCell ref="RYO29:RYO39"/>
    <mergeCell ref="RWS29:RWS39"/>
    <mergeCell ref="RXI29:RXI39"/>
    <mergeCell ref="RWC29:RWC39"/>
    <mergeCell ref="RUW29:RUW39"/>
    <mergeCell ref="RVM29:RVM39"/>
    <mergeCell ref="RTQ29:RTQ39"/>
    <mergeCell ref="RUG29:RUG39"/>
    <mergeCell ref="RTA29:RTA39"/>
    <mergeCell ref="RRU29:RRU39"/>
    <mergeCell ref="RSK29:RSK39"/>
    <mergeCell ref="RQO29:RQO39"/>
    <mergeCell ref="RRE29:RRE39"/>
    <mergeCell ref="RPY29:RPY39"/>
    <mergeCell ref="ROS29:ROS39"/>
    <mergeCell ref="RPI29:RPI39"/>
    <mergeCell ref="RNM29:RNM39"/>
    <mergeCell ref="ROC29:ROC39"/>
    <mergeCell ref="RMW29:RMW39"/>
    <mergeCell ref="RLQ29:RLQ39"/>
    <mergeCell ref="RMG29:RMG39"/>
    <mergeCell ref="RKK29:RKK39"/>
    <mergeCell ref="RLA29:RLA39"/>
    <mergeCell ref="RJU29:RJU39"/>
    <mergeCell ref="RIO29:RIO39"/>
    <mergeCell ref="RJE29:RJE39"/>
    <mergeCell ref="RHI29:RHI39"/>
    <mergeCell ref="RHY29:RHY39"/>
    <mergeCell ref="RGS29:RGS39"/>
    <mergeCell ref="RFM29:RFM39"/>
    <mergeCell ref="RGC29:RGC39"/>
    <mergeCell ref="REG29:REG39"/>
    <mergeCell ref="REW29:REW39"/>
    <mergeCell ref="RDQ29:RDQ39"/>
    <mergeCell ref="RCK29:RCK39"/>
    <mergeCell ref="RDA29:RDA39"/>
    <mergeCell ref="RBE29:RBE39"/>
    <mergeCell ref="RBU29:RBU39"/>
    <mergeCell ref="RAO29:RAO39"/>
    <mergeCell ref="QZI29:QZI39"/>
    <mergeCell ref="QZY29:QZY39"/>
    <mergeCell ref="QYC29:QYC39"/>
    <mergeCell ref="QYS29:QYS39"/>
    <mergeCell ref="QXM29:QXM39"/>
    <mergeCell ref="QWG29:QWG39"/>
    <mergeCell ref="QWW29:QWW39"/>
    <mergeCell ref="QVA29:QVA39"/>
    <mergeCell ref="QVQ29:QVQ39"/>
    <mergeCell ref="QUK29:QUK39"/>
    <mergeCell ref="QTE29:QTE39"/>
    <mergeCell ref="QTU29:QTU39"/>
    <mergeCell ref="QRY29:QRY39"/>
    <mergeCell ref="QSO29:QSO39"/>
    <mergeCell ref="QRI29:QRI39"/>
    <mergeCell ref="QQC29:QQC39"/>
    <mergeCell ref="QQS29:QQS39"/>
    <mergeCell ref="QOW29:QOW39"/>
    <mergeCell ref="QPM29:QPM39"/>
    <mergeCell ref="QOG29:QOG39"/>
    <mergeCell ref="QNA29:QNA39"/>
    <mergeCell ref="QNQ29:QNQ39"/>
    <mergeCell ref="QLU29:QLU39"/>
    <mergeCell ref="QMK29:QMK39"/>
    <mergeCell ref="QLE29:QLE39"/>
    <mergeCell ref="QJY29:QJY39"/>
    <mergeCell ref="QKO29:QKO39"/>
    <mergeCell ref="QIS29:QIS39"/>
    <mergeCell ref="QJI29:QJI39"/>
    <mergeCell ref="QIC29:QIC39"/>
    <mergeCell ref="QGW29:QGW39"/>
    <mergeCell ref="QHM29:QHM39"/>
    <mergeCell ref="QFQ29:QFQ39"/>
    <mergeCell ref="QGG29:QGG39"/>
    <mergeCell ref="QFA29:QFA39"/>
    <mergeCell ref="QDU29:QDU39"/>
    <mergeCell ref="QEK29:QEK39"/>
    <mergeCell ref="QCO29:QCO39"/>
    <mergeCell ref="QDE29:QDE39"/>
    <mergeCell ref="QBY29:QBY39"/>
    <mergeCell ref="QAS29:QAS39"/>
    <mergeCell ref="QBI29:QBI39"/>
    <mergeCell ref="PZM29:PZM39"/>
    <mergeCell ref="QAC29:QAC39"/>
    <mergeCell ref="PYW29:PYW39"/>
    <mergeCell ref="PXQ29:PXQ39"/>
    <mergeCell ref="PYG29:PYG39"/>
    <mergeCell ref="PWK29:PWK39"/>
    <mergeCell ref="PXA29:PXA39"/>
    <mergeCell ref="PVU29:PVU39"/>
    <mergeCell ref="PUO29:PUO39"/>
    <mergeCell ref="PVE29:PVE39"/>
    <mergeCell ref="PTI29:PTI39"/>
    <mergeCell ref="PTY29:PTY39"/>
    <mergeCell ref="PSS29:PSS39"/>
    <mergeCell ref="PRM29:PRM39"/>
    <mergeCell ref="PSC29:PSC39"/>
    <mergeCell ref="PQG29:PQG39"/>
    <mergeCell ref="PQW29:PQW39"/>
    <mergeCell ref="PPQ29:PPQ39"/>
    <mergeCell ref="POK29:POK39"/>
    <mergeCell ref="PPA29:PPA39"/>
    <mergeCell ref="PNE29:PNE39"/>
    <mergeCell ref="PNU29:PNU39"/>
    <mergeCell ref="PMO29:PMO39"/>
    <mergeCell ref="PLI29:PLI39"/>
    <mergeCell ref="PLY29:PLY39"/>
    <mergeCell ref="PKC29:PKC39"/>
    <mergeCell ref="PKS29:PKS39"/>
    <mergeCell ref="PJM29:PJM39"/>
    <mergeCell ref="PIG29:PIG39"/>
    <mergeCell ref="PIW29:PIW39"/>
    <mergeCell ref="PHA29:PHA39"/>
    <mergeCell ref="PHQ29:PHQ39"/>
    <mergeCell ref="PGK29:PGK39"/>
    <mergeCell ref="PFE29:PFE39"/>
    <mergeCell ref="PFU29:PFU39"/>
    <mergeCell ref="PDY29:PDY39"/>
    <mergeCell ref="PEO29:PEO39"/>
    <mergeCell ref="PDI29:PDI39"/>
    <mergeCell ref="PCC29:PCC39"/>
    <mergeCell ref="PCS29:PCS39"/>
    <mergeCell ref="PAW29:PAW39"/>
    <mergeCell ref="PBM29:PBM39"/>
    <mergeCell ref="PAG29:PAG39"/>
    <mergeCell ref="OZA29:OZA39"/>
    <mergeCell ref="OZQ29:OZQ39"/>
    <mergeCell ref="OXU29:OXU39"/>
    <mergeCell ref="OYK29:OYK39"/>
    <mergeCell ref="OXE29:OXE39"/>
    <mergeCell ref="OVY29:OVY39"/>
    <mergeCell ref="OWO29:OWO39"/>
    <mergeCell ref="OUS29:OUS39"/>
    <mergeCell ref="OVI29:OVI39"/>
    <mergeCell ref="OUC29:OUC39"/>
    <mergeCell ref="OSW29:OSW39"/>
    <mergeCell ref="OTM29:OTM39"/>
    <mergeCell ref="ORQ29:ORQ39"/>
    <mergeCell ref="OSG29:OSG39"/>
    <mergeCell ref="ORA29:ORA39"/>
    <mergeCell ref="OPU29:OPU39"/>
    <mergeCell ref="OQK29:OQK39"/>
    <mergeCell ref="OOO29:OOO39"/>
    <mergeCell ref="OPE29:OPE39"/>
    <mergeCell ref="ONY29:ONY39"/>
    <mergeCell ref="OMS29:OMS39"/>
    <mergeCell ref="ONI29:ONI39"/>
    <mergeCell ref="OLM29:OLM39"/>
    <mergeCell ref="OMC29:OMC39"/>
    <mergeCell ref="OKW29:OKW39"/>
    <mergeCell ref="OJQ29:OJQ39"/>
    <mergeCell ref="OKG29:OKG39"/>
    <mergeCell ref="OIK29:OIK39"/>
    <mergeCell ref="OJA29:OJA39"/>
    <mergeCell ref="OHU29:OHU39"/>
    <mergeCell ref="OGO29:OGO39"/>
    <mergeCell ref="OHE29:OHE39"/>
    <mergeCell ref="OFI29:OFI39"/>
    <mergeCell ref="OFY29:OFY39"/>
    <mergeCell ref="OES29:OES39"/>
    <mergeCell ref="ODM29:ODM39"/>
    <mergeCell ref="OEC29:OEC39"/>
    <mergeCell ref="OCG29:OCG39"/>
    <mergeCell ref="OCW29:OCW39"/>
    <mergeCell ref="OBQ29:OBQ39"/>
    <mergeCell ref="OAK29:OAK39"/>
    <mergeCell ref="OBA29:OBA39"/>
    <mergeCell ref="NZE29:NZE39"/>
    <mergeCell ref="NZU29:NZU39"/>
    <mergeCell ref="NYO29:NYO39"/>
    <mergeCell ref="NXI29:NXI39"/>
    <mergeCell ref="NXY29:NXY39"/>
    <mergeCell ref="NWC29:NWC39"/>
    <mergeCell ref="NWS29:NWS39"/>
    <mergeCell ref="NVM29:NVM39"/>
    <mergeCell ref="NUG29:NUG39"/>
    <mergeCell ref="NUW29:NUW39"/>
    <mergeCell ref="NTA29:NTA39"/>
    <mergeCell ref="NTQ29:NTQ39"/>
    <mergeCell ref="NSK29:NSK39"/>
    <mergeCell ref="NRE29:NRE39"/>
    <mergeCell ref="NRU29:NRU39"/>
    <mergeCell ref="NPY29:NPY39"/>
    <mergeCell ref="NQO29:NQO39"/>
    <mergeCell ref="NPI29:NPI39"/>
    <mergeCell ref="NOC29:NOC39"/>
    <mergeCell ref="NOS29:NOS39"/>
    <mergeCell ref="NMW29:NMW39"/>
    <mergeCell ref="NNM29:NNM39"/>
    <mergeCell ref="NMG29:NMG39"/>
    <mergeCell ref="NLA29:NLA39"/>
    <mergeCell ref="NLQ29:NLQ39"/>
    <mergeCell ref="NJU29:NJU39"/>
    <mergeCell ref="NKK29:NKK39"/>
    <mergeCell ref="NJE29:NJE39"/>
    <mergeCell ref="NHY29:NHY39"/>
    <mergeCell ref="NIO29:NIO39"/>
    <mergeCell ref="NGS29:NGS39"/>
    <mergeCell ref="NHI29:NHI39"/>
    <mergeCell ref="NGC29:NGC39"/>
    <mergeCell ref="NEW29:NEW39"/>
    <mergeCell ref="NFM29:NFM39"/>
    <mergeCell ref="NDQ29:NDQ39"/>
    <mergeCell ref="NEG29:NEG39"/>
    <mergeCell ref="NDA29:NDA39"/>
    <mergeCell ref="NBU29:NBU39"/>
    <mergeCell ref="NCK29:NCK39"/>
    <mergeCell ref="NAO29:NAO39"/>
    <mergeCell ref="NBE29:NBE39"/>
    <mergeCell ref="MZY29:MZY39"/>
    <mergeCell ref="MYS29:MYS39"/>
    <mergeCell ref="MZI29:MZI39"/>
    <mergeCell ref="MXM29:MXM39"/>
    <mergeCell ref="MYC29:MYC39"/>
    <mergeCell ref="MWW29:MWW39"/>
    <mergeCell ref="MVQ29:MVQ39"/>
    <mergeCell ref="MWG29:MWG39"/>
    <mergeCell ref="MUK29:MUK39"/>
    <mergeCell ref="MVA29:MVA39"/>
    <mergeCell ref="MTU29:MTU39"/>
    <mergeCell ref="MSO29:MSO39"/>
    <mergeCell ref="MTE29:MTE39"/>
    <mergeCell ref="MRI29:MRI39"/>
    <mergeCell ref="MRY29:MRY39"/>
    <mergeCell ref="MQS29:MQS39"/>
    <mergeCell ref="MPM29:MPM39"/>
    <mergeCell ref="MQC29:MQC39"/>
    <mergeCell ref="MOG29:MOG39"/>
    <mergeCell ref="MOW29:MOW39"/>
    <mergeCell ref="MNQ29:MNQ39"/>
    <mergeCell ref="MMK29:MMK39"/>
    <mergeCell ref="MNA29:MNA39"/>
    <mergeCell ref="MLE29:MLE39"/>
    <mergeCell ref="MLU29:MLU39"/>
    <mergeCell ref="MKO29:MKO39"/>
    <mergeCell ref="MJI29:MJI39"/>
    <mergeCell ref="MJY29:MJY39"/>
    <mergeCell ref="MIC29:MIC39"/>
    <mergeCell ref="MIS29:MIS39"/>
    <mergeCell ref="MHM29:MHM39"/>
    <mergeCell ref="MGG29:MGG39"/>
    <mergeCell ref="MGW29:MGW39"/>
    <mergeCell ref="MFA29:MFA39"/>
    <mergeCell ref="MFQ29:MFQ39"/>
    <mergeCell ref="MEK29:MEK39"/>
    <mergeCell ref="MDE29:MDE39"/>
    <mergeCell ref="MDU29:MDU39"/>
    <mergeCell ref="MBY29:MBY39"/>
    <mergeCell ref="MCO29:MCO39"/>
    <mergeCell ref="MBI29:MBI39"/>
    <mergeCell ref="MAC29:MAC39"/>
    <mergeCell ref="MAS29:MAS39"/>
    <mergeCell ref="LYW29:LYW39"/>
    <mergeCell ref="LZM29:LZM39"/>
    <mergeCell ref="LYG29:LYG39"/>
    <mergeCell ref="LXA29:LXA39"/>
    <mergeCell ref="LXQ29:LXQ39"/>
    <mergeCell ref="LVU29:LVU39"/>
    <mergeCell ref="LWK29:LWK39"/>
    <mergeCell ref="LVE29:LVE39"/>
    <mergeCell ref="LTY29:LTY39"/>
    <mergeCell ref="LUO29:LUO39"/>
    <mergeCell ref="LSS29:LSS39"/>
    <mergeCell ref="LTI29:LTI39"/>
    <mergeCell ref="LSC29:LSC39"/>
    <mergeCell ref="LQW29:LQW39"/>
    <mergeCell ref="LRM29:LRM39"/>
    <mergeCell ref="LPQ29:LPQ39"/>
    <mergeCell ref="LQG29:LQG39"/>
    <mergeCell ref="LPA29:LPA39"/>
    <mergeCell ref="LNU29:LNU39"/>
    <mergeCell ref="LOK29:LOK39"/>
    <mergeCell ref="LMO29:LMO39"/>
    <mergeCell ref="LNE29:LNE39"/>
    <mergeCell ref="LLY29:LLY39"/>
    <mergeCell ref="LKS29:LKS39"/>
    <mergeCell ref="LLI29:LLI39"/>
    <mergeCell ref="LJM29:LJM39"/>
    <mergeCell ref="LKC29:LKC39"/>
    <mergeCell ref="LIW29:LIW39"/>
    <mergeCell ref="LHQ29:LHQ39"/>
    <mergeCell ref="LIG29:LIG39"/>
    <mergeCell ref="LGK29:LGK39"/>
    <mergeCell ref="LHA29:LHA39"/>
    <mergeCell ref="LFU29:LFU39"/>
    <mergeCell ref="LEO29:LEO39"/>
    <mergeCell ref="LFE29:LFE39"/>
    <mergeCell ref="LDI29:LDI39"/>
    <mergeCell ref="LDY29:LDY39"/>
    <mergeCell ref="LCS29:LCS39"/>
    <mergeCell ref="LBM29:LBM39"/>
    <mergeCell ref="LCC29:LCC39"/>
    <mergeCell ref="LAG29:LAG39"/>
    <mergeCell ref="LAW29:LAW39"/>
    <mergeCell ref="KZQ29:KZQ39"/>
    <mergeCell ref="KYK29:KYK39"/>
    <mergeCell ref="KZA29:KZA39"/>
    <mergeCell ref="KXE29:KXE39"/>
    <mergeCell ref="KXU29:KXU39"/>
    <mergeCell ref="KWO29:KWO39"/>
    <mergeCell ref="KVI29:KVI39"/>
    <mergeCell ref="KVY29:KVY39"/>
    <mergeCell ref="KUC29:KUC39"/>
    <mergeCell ref="KUS29:KUS39"/>
    <mergeCell ref="KTM29:KTM39"/>
    <mergeCell ref="KSG29:KSG39"/>
    <mergeCell ref="KSW29:KSW39"/>
    <mergeCell ref="KRA29:KRA39"/>
    <mergeCell ref="KRQ29:KRQ39"/>
    <mergeCell ref="KQK29:KQK39"/>
    <mergeCell ref="KPE29:KPE39"/>
    <mergeCell ref="KPU29:KPU39"/>
    <mergeCell ref="KNY29:KNY39"/>
    <mergeCell ref="KOO29:KOO39"/>
    <mergeCell ref="KNI29:KNI39"/>
    <mergeCell ref="KMC29:KMC39"/>
    <mergeCell ref="KMS29:KMS39"/>
    <mergeCell ref="KKW29:KKW39"/>
    <mergeCell ref="KLM29:KLM39"/>
    <mergeCell ref="KKG29:KKG39"/>
    <mergeCell ref="KJA29:KJA39"/>
    <mergeCell ref="KJQ29:KJQ39"/>
    <mergeCell ref="KHU29:KHU39"/>
    <mergeCell ref="KIK29:KIK39"/>
    <mergeCell ref="KHE29:KHE39"/>
    <mergeCell ref="KFY29:KFY39"/>
    <mergeCell ref="KGO29:KGO39"/>
    <mergeCell ref="KES29:KES39"/>
    <mergeCell ref="KFI29:KFI39"/>
    <mergeCell ref="KEC29:KEC39"/>
    <mergeCell ref="KCW29:KCW39"/>
    <mergeCell ref="KDM29:KDM39"/>
    <mergeCell ref="KBQ29:KBQ39"/>
    <mergeCell ref="KCG29:KCG39"/>
    <mergeCell ref="KBA29:KBA39"/>
    <mergeCell ref="JZU29:JZU39"/>
    <mergeCell ref="KAK29:KAK39"/>
    <mergeCell ref="JYO29:JYO39"/>
    <mergeCell ref="JZE29:JZE39"/>
    <mergeCell ref="JXY29:JXY39"/>
    <mergeCell ref="JWS29:JWS39"/>
    <mergeCell ref="JXI29:JXI39"/>
    <mergeCell ref="JVM29:JVM39"/>
    <mergeCell ref="JWC29:JWC39"/>
    <mergeCell ref="JUW29:JUW39"/>
    <mergeCell ref="JTQ29:JTQ39"/>
    <mergeCell ref="JUG29:JUG39"/>
    <mergeCell ref="JSK29:JSK39"/>
    <mergeCell ref="JTA29:JTA39"/>
    <mergeCell ref="JRU29:JRU39"/>
    <mergeCell ref="JQO29:JQO39"/>
    <mergeCell ref="JRE29:JRE39"/>
    <mergeCell ref="JPI29:JPI39"/>
    <mergeCell ref="JPY29:JPY39"/>
    <mergeCell ref="JOS29:JOS39"/>
    <mergeCell ref="JNM29:JNM39"/>
    <mergeCell ref="JOC29:JOC39"/>
    <mergeCell ref="JMG29:JMG39"/>
    <mergeCell ref="JMW29:JMW39"/>
    <mergeCell ref="JLQ29:JLQ39"/>
    <mergeCell ref="JKK29:JKK39"/>
    <mergeCell ref="JLA29:JLA39"/>
    <mergeCell ref="JJE29:JJE39"/>
    <mergeCell ref="JJU29:JJU39"/>
    <mergeCell ref="JIO29:JIO39"/>
    <mergeCell ref="JHI29:JHI39"/>
    <mergeCell ref="JHY29:JHY39"/>
    <mergeCell ref="JGC29:JGC39"/>
    <mergeCell ref="JGS29:JGS39"/>
    <mergeCell ref="JFM29:JFM39"/>
    <mergeCell ref="JEG29:JEG39"/>
    <mergeCell ref="JEW29:JEW39"/>
    <mergeCell ref="JDA29:JDA39"/>
    <mergeCell ref="JDQ29:JDQ39"/>
    <mergeCell ref="JCK29:JCK39"/>
    <mergeCell ref="JBE29:JBE39"/>
    <mergeCell ref="JBU29:JBU39"/>
    <mergeCell ref="IZY29:IZY39"/>
    <mergeCell ref="JAO29:JAO39"/>
    <mergeCell ref="IZI29:IZI39"/>
    <mergeCell ref="IYC29:IYC39"/>
    <mergeCell ref="IYS29:IYS39"/>
    <mergeCell ref="IWW29:IWW39"/>
    <mergeCell ref="IXM29:IXM39"/>
    <mergeCell ref="IWG29:IWG39"/>
    <mergeCell ref="IVA29:IVA39"/>
    <mergeCell ref="IVQ29:IVQ39"/>
    <mergeCell ref="ITU29:ITU39"/>
    <mergeCell ref="IUK29:IUK39"/>
    <mergeCell ref="ITE29:ITE39"/>
    <mergeCell ref="IRY29:IRY39"/>
    <mergeCell ref="ISO29:ISO39"/>
    <mergeCell ref="IQS29:IQS39"/>
    <mergeCell ref="IRI29:IRI39"/>
    <mergeCell ref="IQC29:IQC39"/>
    <mergeCell ref="IOW29:IOW39"/>
    <mergeCell ref="IPM29:IPM39"/>
    <mergeCell ref="INQ29:INQ39"/>
    <mergeCell ref="IOG29:IOG39"/>
    <mergeCell ref="INA29:INA39"/>
    <mergeCell ref="ILU29:ILU39"/>
    <mergeCell ref="IMK29:IMK39"/>
    <mergeCell ref="IKO29:IKO39"/>
    <mergeCell ref="ILE29:ILE39"/>
    <mergeCell ref="IJY29:IJY39"/>
    <mergeCell ref="IIS29:IIS39"/>
    <mergeCell ref="IJI29:IJI39"/>
    <mergeCell ref="IHM29:IHM39"/>
    <mergeCell ref="IIC29:IIC39"/>
    <mergeCell ref="IGW29:IGW39"/>
    <mergeCell ref="IFQ29:IFQ39"/>
    <mergeCell ref="IGG29:IGG39"/>
    <mergeCell ref="IEK29:IEK39"/>
    <mergeCell ref="IFA29:IFA39"/>
    <mergeCell ref="IDU29:IDU39"/>
    <mergeCell ref="ICO29:ICO39"/>
    <mergeCell ref="IDE29:IDE39"/>
    <mergeCell ref="IBI29:IBI39"/>
    <mergeCell ref="IBY29:IBY39"/>
    <mergeCell ref="IAS29:IAS39"/>
    <mergeCell ref="HZM29:HZM39"/>
    <mergeCell ref="IAC29:IAC39"/>
    <mergeCell ref="HYG29:HYG39"/>
    <mergeCell ref="HYW29:HYW39"/>
    <mergeCell ref="HXQ29:HXQ39"/>
    <mergeCell ref="HWK29:HWK39"/>
    <mergeCell ref="HXA29:HXA39"/>
    <mergeCell ref="HVE29:HVE39"/>
    <mergeCell ref="HVU29:HVU39"/>
    <mergeCell ref="HUO29:HUO39"/>
    <mergeCell ref="HTI29:HTI39"/>
    <mergeCell ref="HTY29:HTY39"/>
    <mergeCell ref="HSC29:HSC39"/>
    <mergeCell ref="HSS29:HSS39"/>
    <mergeCell ref="HRM29:HRM39"/>
    <mergeCell ref="HQG29:HQG39"/>
    <mergeCell ref="HQW29:HQW39"/>
    <mergeCell ref="HPA29:HPA39"/>
    <mergeCell ref="HPQ29:HPQ39"/>
    <mergeCell ref="HOK29:HOK39"/>
    <mergeCell ref="HNE29:HNE39"/>
    <mergeCell ref="HNU29:HNU39"/>
    <mergeCell ref="HLY29:HLY39"/>
    <mergeCell ref="HMO29:HMO39"/>
    <mergeCell ref="HLI29:HLI39"/>
    <mergeCell ref="HKC29:HKC39"/>
    <mergeCell ref="HKS29:HKS39"/>
    <mergeCell ref="HIW29:HIW39"/>
    <mergeCell ref="HJM29:HJM39"/>
    <mergeCell ref="HIG29:HIG39"/>
    <mergeCell ref="HHA29:HHA39"/>
    <mergeCell ref="HHQ29:HHQ39"/>
    <mergeCell ref="HFU29:HFU39"/>
    <mergeCell ref="HGK29:HGK39"/>
    <mergeCell ref="HFE29:HFE39"/>
    <mergeCell ref="HDY29:HDY39"/>
    <mergeCell ref="HEO29:HEO39"/>
    <mergeCell ref="HCS29:HCS39"/>
    <mergeCell ref="HDI29:HDI39"/>
    <mergeCell ref="HCC29:HCC39"/>
    <mergeCell ref="HAW29:HAW39"/>
    <mergeCell ref="HBM29:HBM39"/>
    <mergeCell ref="GZQ29:GZQ39"/>
    <mergeCell ref="HAG29:HAG39"/>
    <mergeCell ref="GZA29:GZA39"/>
    <mergeCell ref="GXU29:GXU39"/>
    <mergeCell ref="GYK29:GYK39"/>
    <mergeCell ref="GWO29:GWO39"/>
    <mergeCell ref="GXE29:GXE39"/>
    <mergeCell ref="GVY29:GVY39"/>
    <mergeCell ref="GUS29:GUS39"/>
    <mergeCell ref="GVI29:GVI39"/>
    <mergeCell ref="GTM29:GTM39"/>
    <mergeCell ref="GUC29:GUC39"/>
    <mergeCell ref="GSW29:GSW39"/>
    <mergeCell ref="GRQ29:GRQ39"/>
    <mergeCell ref="GSG29:GSG39"/>
    <mergeCell ref="GQK29:GQK39"/>
    <mergeCell ref="GRA29:GRA39"/>
    <mergeCell ref="GPU29:GPU39"/>
    <mergeCell ref="GOO29:GOO39"/>
    <mergeCell ref="GPE29:GPE39"/>
    <mergeCell ref="GNI29:GNI39"/>
    <mergeCell ref="GNY29:GNY39"/>
    <mergeCell ref="GMS29:GMS39"/>
    <mergeCell ref="GLM29:GLM39"/>
    <mergeCell ref="GMC29:GMC39"/>
    <mergeCell ref="GKG29:GKG39"/>
    <mergeCell ref="GKW29:GKW39"/>
    <mergeCell ref="GJQ29:GJQ39"/>
    <mergeCell ref="GIK29:GIK39"/>
    <mergeCell ref="GJA29:GJA39"/>
    <mergeCell ref="GHE29:GHE39"/>
    <mergeCell ref="GHU29:GHU39"/>
    <mergeCell ref="GGO29:GGO39"/>
    <mergeCell ref="GFI29:GFI39"/>
    <mergeCell ref="GFY29:GFY39"/>
    <mergeCell ref="GEC29:GEC39"/>
    <mergeCell ref="GES29:GES39"/>
    <mergeCell ref="GDM29:GDM39"/>
    <mergeCell ref="GCG29:GCG39"/>
    <mergeCell ref="GCW29:GCW39"/>
    <mergeCell ref="GBA29:GBA39"/>
    <mergeCell ref="GBQ29:GBQ39"/>
    <mergeCell ref="GAK29:GAK39"/>
    <mergeCell ref="FZE29:FZE39"/>
    <mergeCell ref="FZU29:FZU39"/>
    <mergeCell ref="FXY29:FXY39"/>
    <mergeCell ref="FYO29:FYO39"/>
    <mergeCell ref="FXI29:FXI39"/>
    <mergeCell ref="FWC29:FWC39"/>
    <mergeCell ref="FWS29:FWS39"/>
    <mergeCell ref="FUW29:FUW39"/>
    <mergeCell ref="FVM29:FVM39"/>
    <mergeCell ref="FUG29:FUG39"/>
    <mergeCell ref="FTA29:FTA39"/>
    <mergeCell ref="FTQ29:FTQ39"/>
    <mergeCell ref="FRU29:FRU39"/>
    <mergeCell ref="FSK29:FSK39"/>
    <mergeCell ref="FRE29:FRE39"/>
    <mergeCell ref="FPY29:FPY39"/>
    <mergeCell ref="FQO29:FQO39"/>
    <mergeCell ref="FOS29:FOS39"/>
    <mergeCell ref="FPI29:FPI39"/>
    <mergeCell ref="FOC29:FOC39"/>
    <mergeCell ref="FMW29:FMW39"/>
    <mergeCell ref="FNM29:FNM39"/>
    <mergeCell ref="FLQ29:FLQ39"/>
    <mergeCell ref="FMG29:FMG39"/>
    <mergeCell ref="FLA29:FLA39"/>
    <mergeCell ref="FJU29:FJU39"/>
    <mergeCell ref="FKK29:FKK39"/>
    <mergeCell ref="FIO29:FIO39"/>
    <mergeCell ref="FJE29:FJE39"/>
    <mergeCell ref="FHY29:FHY39"/>
    <mergeCell ref="FGS29:FGS39"/>
    <mergeCell ref="FHI29:FHI39"/>
    <mergeCell ref="FFM29:FFM39"/>
    <mergeCell ref="FGC29:FGC39"/>
    <mergeCell ref="FEW29:FEW39"/>
    <mergeCell ref="FDQ29:FDQ39"/>
    <mergeCell ref="FEG29:FEG39"/>
    <mergeCell ref="FCK29:FCK39"/>
    <mergeCell ref="FDA29:FDA39"/>
    <mergeCell ref="FBU29:FBU39"/>
    <mergeCell ref="FAO29:FAO39"/>
    <mergeCell ref="FBE29:FBE39"/>
    <mergeCell ref="EZI29:EZI39"/>
    <mergeCell ref="EZY29:EZY39"/>
    <mergeCell ref="EYS29:EYS39"/>
    <mergeCell ref="EXM29:EXM39"/>
    <mergeCell ref="EYC29:EYC39"/>
    <mergeCell ref="EWG29:EWG39"/>
    <mergeCell ref="EWW29:EWW39"/>
    <mergeCell ref="EVQ29:EVQ39"/>
    <mergeCell ref="EUK29:EUK39"/>
    <mergeCell ref="EVA29:EVA39"/>
    <mergeCell ref="ETE29:ETE39"/>
    <mergeCell ref="ETU29:ETU39"/>
    <mergeCell ref="ESO29:ESO39"/>
    <mergeCell ref="ERI29:ERI39"/>
    <mergeCell ref="ERY29:ERY39"/>
    <mergeCell ref="EQC29:EQC39"/>
    <mergeCell ref="EQS29:EQS39"/>
    <mergeCell ref="EPM29:EPM39"/>
    <mergeCell ref="EOG29:EOG39"/>
    <mergeCell ref="EOW29:EOW39"/>
    <mergeCell ref="ENA29:ENA39"/>
    <mergeCell ref="ENQ29:ENQ39"/>
    <mergeCell ref="EMK29:EMK39"/>
    <mergeCell ref="ELE29:ELE39"/>
    <mergeCell ref="ELU29:ELU39"/>
    <mergeCell ref="EJY29:EJY39"/>
    <mergeCell ref="EKO29:EKO39"/>
    <mergeCell ref="EJI29:EJI39"/>
    <mergeCell ref="EIC29:EIC39"/>
    <mergeCell ref="EIS29:EIS39"/>
    <mergeCell ref="EGW29:EGW39"/>
    <mergeCell ref="EHM29:EHM39"/>
    <mergeCell ref="EGG29:EGG39"/>
    <mergeCell ref="EFA29:EFA39"/>
    <mergeCell ref="EFQ29:EFQ39"/>
    <mergeCell ref="EDU29:EDU39"/>
    <mergeCell ref="EEK29:EEK39"/>
    <mergeCell ref="EDE29:EDE39"/>
    <mergeCell ref="EBY29:EBY39"/>
    <mergeCell ref="ECO29:ECO39"/>
    <mergeCell ref="EAS29:EAS39"/>
    <mergeCell ref="EBI29:EBI39"/>
    <mergeCell ref="EAC29:EAC39"/>
    <mergeCell ref="DYW29:DYW39"/>
    <mergeCell ref="DZM29:DZM39"/>
    <mergeCell ref="DXQ29:DXQ39"/>
    <mergeCell ref="DYG29:DYG39"/>
    <mergeCell ref="DXA29:DXA39"/>
    <mergeCell ref="DVU29:DVU39"/>
    <mergeCell ref="DWK29:DWK39"/>
    <mergeCell ref="DUO29:DUO39"/>
    <mergeCell ref="DVE29:DVE39"/>
    <mergeCell ref="DTY29:DTY39"/>
    <mergeCell ref="DSS29:DSS39"/>
    <mergeCell ref="DTI29:DTI39"/>
    <mergeCell ref="DRM29:DRM39"/>
    <mergeCell ref="DSC29:DSC39"/>
    <mergeCell ref="DQW29:DQW39"/>
    <mergeCell ref="DPQ29:DPQ39"/>
    <mergeCell ref="DQG29:DQG39"/>
    <mergeCell ref="DOK29:DOK39"/>
    <mergeCell ref="DPA29:DPA39"/>
    <mergeCell ref="DNU29:DNU39"/>
    <mergeCell ref="DMO29:DMO39"/>
    <mergeCell ref="DNE29:DNE39"/>
    <mergeCell ref="DLI29:DLI39"/>
    <mergeCell ref="DLY29:DLY39"/>
    <mergeCell ref="DKS29:DKS39"/>
    <mergeCell ref="DJM29:DJM39"/>
    <mergeCell ref="DKC29:DKC39"/>
    <mergeCell ref="DIG29:DIG39"/>
    <mergeCell ref="DIW29:DIW39"/>
    <mergeCell ref="DHQ29:DHQ39"/>
    <mergeCell ref="DGK29:DGK39"/>
    <mergeCell ref="DHA29:DHA39"/>
    <mergeCell ref="DFE29:DFE39"/>
    <mergeCell ref="DFU29:DFU39"/>
    <mergeCell ref="DEO29:DEO39"/>
    <mergeCell ref="DDI29:DDI39"/>
    <mergeCell ref="DDY29:DDY39"/>
    <mergeCell ref="DCC29:DCC39"/>
    <mergeCell ref="DCS29:DCS39"/>
    <mergeCell ref="DBM29:DBM39"/>
    <mergeCell ref="DAG29:DAG39"/>
    <mergeCell ref="DAW29:DAW39"/>
    <mergeCell ref="CZA29:CZA39"/>
    <mergeCell ref="CZQ29:CZQ39"/>
    <mergeCell ref="CYK29:CYK39"/>
    <mergeCell ref="CXE29:CXE39"/>
    <mergeCell ref="CXU29:CXU39"/>
    <mergeCell ref="CVY29:CVY39"/>
    <mergeCell ref="CWO29:CWO39"/>
    <mergeCell ref="CVI29:CVI39"/>
    <mergeCell ref="CUC29:CUC39"/>
    <mergeCell ref="CUS29:CUS39"/>
    <mergeCell ref="CSW29:CSW39"/>
    <mergeCell ref="CTM29:CTM39"/>
    <mergeCell ref="CSG29:CSG39"/>
    <mergeCell ref="CRA29:CRA39"/>
    <mergeCell ref="CRQ29:CRQ39"/>
    <mergeCell ref="CPU29:CPU39"/>
    <mergeCell ref="CQK29:CQK39"/>
    <mergeCell ref="CPE29:CPE39"/>
    <mergeCell ref="CNY29:CNY39"/>
    <mergeCell ref="COO29:COO39"/>
    <mergeCell ref="CMS29:CMS39"/>
    <mergeCell ref="CNI29:CNI39"/>
    <mergeCell ref="CMC29:CMC39"/>
    <mergeCell ref="CKW29:CKW39"/>
    <mergeCell ref="CLM29:CLM39"/>
    <mergeCell ref="CJQ29:CJQ39"/>
    <mergeCell ref="CKG29:CKG39"/>
    <mergeCell ref="CJA29:CJA39"/>
    <mergeCell ref="CHU29:CHU39"/>
    <mergeCell ref="CIK29:CIK39"/>
    <mergeCell ref="CGO29:CGO39"/>
    <mergeCell ref="CHE29:CHE39"/>
    <mergeCell ref="CFY29:CFY39"/>
    <mergeCell ref="CES29:CES39"/>
    <mergeCell ref="CFI29:CFI39"/>
    <mergeCell ref="CDM29:CDM39"/>
    <mergeCell ref="CEC29:CEC39"/>
    <mergeCell ref="CCW29:CCW39"/>
    <mergeCell ref="CBQ29:CBQ39"/>
    <mergeCell ref="CCG29:CCG39"/>
    <mergeCell ref="CAK29:CAK39"/>
    <mergeCell ref="CBA29:CBA39"/>
    <mergeCell ref="BZU29:BZU39"/>
    <mergeCell ref="BYO29:BYO39"/>
    <mergeCell ref="BZE29:BZE39"/>
    <mergeCell ref="BXI29:BXI39"/>
    <mergeCell ref="BXY29:BXY39"/>
    <mergeCell ref="BWS29:BWS39"/>
    <mergeCell ref="BVM29:BVM39"/>
    <mergeCell ref="BWC29:BWC39"/>
    <mergeCell ref="BUG29:BUG39"/>
    <mergeCell ref="BUW29:BUW39"/>
    <mergeCell ref="BTQ29:BTQ39"/>
    <mergeCell ref="BSK29:BSK39"/>
    <mergeCell ref="BTA29:BTA39"/>
    <mergeCell ref="BRE29:BRE39"/>
    <mergeCell ref="BRU29:BRU39"/>
    <mergeCell ref="BQO29:BQO39"/>
    <mergeCell ref="BPI29:BPI39"/>
    <mergeCell ref="BPY29:BPY39"/>
    <mergeCell ref="BOC29:BOC39"/>
    <mergeCell ref="BOS29:BOS39"/>
    <mergeCell ref="BNM29:BNM39"/>
    <mergeCell ref="BMG29:BMG39"/>
    <mergeCell ref="BMW29:BMW39"/>
    <mergeCell ref="BLA29:BLA39"/>
    <mergeCell ref="BLQ29:BLQ39"/>
    <mergeCell ref="BKK29:BKK39"/>
    <mergeCell ref="BJE29:BJE39"/>
    <mergeCell ref="BJU29:BJU39"/>
    <mergeCell ref="BHY29:BHY39"/>
    <mergeCell ref="BIO29:BIO39"/>
    <mergeCell ref="BHI29:BHI39"/>
    <mergeCell ref="BGC29:BGC39"/>
    <mergeCell ref="BGS29:BGS39"/>
    <mergeCell ref="BEW29:BEW39"/>
    <mergeCell ref="BFM29:BFM39"/>
    <mergeCell ref="BEG29:BEG39"/>
    <mergeCell ref="BDA29:BDA39"/>
    <mergeCell ref="BDQ29:BDQ39"/>
    <mergeCell ref="BBU29:BBU39"/>
    <mergeCell ref="BCK29:BCK39"/>
    <mergeCell ref="BBE29:BBE39"/>
    <mergeCell ref="AZY29:AZY39"/>
    <mergeCell ref="BAO29:BAO39"/>
    <mergeCell ref="AYS29:AYS39"/>
    <mergeCell ref="AZI29:AZI39"/>
    <mergeCell ref="AYC29:AYC39"/>
    <mergeCell ref="AWW29:AWW39"/>
    <mergeCell ref="AXM29:AXM39"/>
    <mergeCell ref="AVQ29:AVQ39"/>
    <mergeCell ref="AWG29:AWG39"/>
    <mergeCell ref="AVA29:AVA39"/>
    <mergeCell ref="ATU29:ATU39"/>
    <mergeCell ref="AUK29:AUK39"/>
    <mergeCell ref="ASO29:ASO39"/>
    <mergeCell ref="ATE29:ATE39"/>
    <mergeCell ref="ARY29:ARY39"/>
    <mergeCell ref="AQS29:AQS39"/>
    <mergeCell ref="ARI29:ARI39"/>
    <mergeCell ref="APM29:APM39"/>
    <mergeCell ref="AQC29:AQC39"/>
    <mergeCell ref="AOW29:AOW39"/>
    <mergeCell ref="ANQ29:ANQ39"/>
    <mergeCell ref="AOG29:AOG39"/>
    <mergeCell ref="AMK29:AMK39"/>
    <mergeCell ref="ANA29:ANA39"/>
    <mergeCell ref="ALU29:ALU39"/>
    <mergeCell ref="AKO29:AKO39"/>
    <mergeCell ref="ALE29:ALE39"/>
    <mergeCell ref="AJI29:AJI39"/>
    <mergeCell ref="AJY29:AJY39"/>
    <mergeCell ref="AIS29:AIS39"/>
    <mergeCell ref="AHM29:AHM39"/>
    <mergeCell ref="AIC29:AIC39"/>
    <mergeCell ref="AGG29:AGG39"/>
    <mergeCell ref="AGW29:AGW39"/>
    <mergeCell ref="AFQ29:AFQ39"/>
    <mergeCell ref="AEK29:AEK39"/>
    <mergeCell ref="AFA29:AFA39"/>
    <mergeCell ref="ADE29:ADE39"/>
    <mergeCell ref="ADU29:ADU39"/>
    <mergeCell ref="ACO29:ACO39"/>
    <mergeCell ref="ABI29:ABI39"/>
    <mergeCell ref="ABY29:ABY39"/>
    <mergeCell ref="AAC29:AAC39"/>
    <mergeCell ref="AAS29:AAS39"/>
    <mergeCell ref="ZM29:ZM39"/>
    <mergeCell ref="YG29:YG39"/>
    <mergeCell ref="YW29:YW39"/>
    <mergeCell ref="XA29:XA39"/>
    <mergeCell ref="XQ29:XQ39"/>
    <mergeCell ref="WK29:WK39"/>
    <mergeCell ref="VE29:VE39"/>
    <mergeCell ref="VU29:VU39"/>
    <mergeCell ref="TY29:TY39"/>
    <mergeCell ref="UO29:UO39"/>
    <mergeCell ref="TI29:TI39"/>
    <mergeCell ref="SC29:SC39"/>
    <mergeCell ref="SS29:SS39"/>
    <mergeCell ref="QW29:QW39"/>
    <mergeCell ref="RM29:RM39"/>
    <mergeCell ref="QG29:QG39"/>
    <mergeCell ref="PA29:PA39"/>
    <mergeCell ref="PQ29:PQ39"/>
    <mergeCell ref="NU29:NU39"/>
    <mergeCell ref="OK29:OK39"/>
    <mergeCell ref="NE29:NE39"/>
    <mergeCell ref="LY29:LY39"/>
    <mergeCell ref="MO29:MO39"/>
    <mergeCell ref="KS29:KS39"/>
    <mergeCell ref="LI29:LI39"/>
    <mergeCell ref="KC29:KC39"/>
    <mergeCell ref="IW29:IW39"/>
    <mergeCell ref="JM29:JM39"/>
    <mergeCell ref="HQ29:HQ39"/>
    <mergeCell ref="IG29:IG39"/>
    <mergeCell ref="HA29:HA39"/>
    <mergeCell ref="FU29:FU39"/>
    <mergeCell ref="GK29:GK39"/>
    <mergeCell ref="EO29:EO39"/>
    <mergeCell ref="FE29:FE39"/>
    <mergeCell ref="DY29:DY39"/>
    <mergeCell ref="CS29:CS39"/>
    <mergeCell ref="DI29:DI39"/>
    <mergeCell ref="BM29:BM39"/>
    <mergeCell ref="CC29:CC39"/>
    <mergeCell ref="AW29:AW39"/>
    <mergeCell ref="Q29:Q39"/>
    <mergeCell ref="AG29:AG39"/>
    <mergeCell ref="B43:D43"/>
    <mergeCell ref="E43:F43"/>
    <mergeCell ref="G43:H43"/>
    <mergeCell ref="B44:D44"/>
    <mergeCell ref="E44:F44"/>
    <mergeCell ref="G44:H44"/>
    <mergeCell ref="B42:D42"/>
    <mergeCell ref="E42:F42"/>
    <mergeCell ref="G42:H42"/>
    <mergeCell ref="B40:D40"/>
    <mergeCell ref="B38:D38"/>
    <mergeCell ref="B39:D39"/>
    <mergeCell ref="B41:D41"/>
    <mergeCell ref="B33:D33"/>
    <mergeCell ref="B34:D34"/>
    <mergeCell ref="B35:D35"/>
    <mergeCell ref="B36:D36"/>
    <mergeCell ref="B37:D37"/>
    <mergeCell ref="E30:H30"/>
    <mergeCell ref="I30:J31"/>
    <mergeCell ref="A29:J29"/>
    <mergeCell ref="A30:A32"/>
    <mergeCell ref="B30:D32"/>
    <mergeCell ref="E31:F31"/>
    <mergeCell ref="G31:H31"/>
    <mergeCell ref="A42:A45"/>
    <mergeCell ref="I43:J45"/>
    <mergeCell ref="B45:D45"/>
    <mergeCell ref="E45:F45"/>
    <mergeCell ref="B16:D16"/>
    <mergeCell ref="E12:F12"/>
    <mergeCell ref="G12:H12"/>
    <mergeCell ref="I12:J12"/>
    <mergeCell ref="B14:D14"/>
    <mergeCell ref="I22:J22"/>
    <mergeCell ref="B15:D15"/>
    <mergeCell ref="B17:D17"/>
    <mergeCell ref="B18:D18"/>
    <mergeCell ref="B19:D19"/>
    <mergeCell ref="B20:D20"/>
    <mergeCell ref="B21:D21"/>
    <mergeCell ref="B4:J4"/>
    <mergeCell ref="A1:J3"/>
    <mergeCell ref="B5:J5"/>
    <mergeCell ref="B6:J6"/>
    <mergeCell ref="B7:J7"/>
    <mergeCell ref="A10:L10"/>
    <mergeCell ref="A11:A13"/>
    <mergeCell ref="B11:D13"/>
    <mergeCell ref="E11:J11"/>
    <mergeCell ref="K11:L12"/>
    <mergeCell ref="K23:L25"/>
    <mergeCell ref="G25:H25"/>
    <mergeCell ref="I24:J24"/>
    <mergeCell ref="I23:J23"/>
    <mergeCell ref="I25:J25"/>
    <mergeCell ref="E22:F22"/>
    <mergeCell ref="B23:D23"/>
    <mergeCell ref="E23:F23"/>
    <mergeCell ref="G22:H22"/>
    <mergeCell ref="G23:H23"/>
    <mergeCell ref="A22:A25"/>
    <mergeCell ref="B22:D22"/>
    <mergeCell ref="B24:D24"/>
    <mergeCell ref="E24:F24"/>
    <mergeCell ref="B25:D25"/>
    <mergeCell ref="E25:F25"/>
    <mergeCell ref="G24:H24"/>
  </mergeCells>
  <pageMargins left="0.78740157480314965" right="0.51181102362204722" top="0.78740157480314965" bottom="0.78740157480314965" header="0.31496062992125984" footer="0.31496062992125984"/>
  <pageSetup paperSize="9" scale="7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showGridLines="0" topLeftCell="A16" zoomScaleNormal="100" workbookViewId="0">
      <selection activeCell="M6" sqref="M6"/>
    </sheetView>
  </sheetViews>
  <sheetFormatPr defaultRowHeight="12.75" x14ac:dyDescent="0.2"/>
  <cols>
    <col min="1" max="1" width="16.28515625" style="13" customWidth="1"/>
    <col min="2" max="2" width="46.5703125" style="13" customWidth="1"/>
    <col min="3" max="3" width="9.140625" style="13"/>
    <col min="4" max="4" width="12.7109375" style="13" customWidth="1"/>
    <col min="5" max="5" width="15" style="13" customWidth="1"/>
    <col min="6" max="6" width="12.140625" style="13" customWidth="1"/>
    <col min="7" max="7" width="15.85546875" style="13" customWidth="1"/>
    <col min="8" max="16384" width="9.140625" style="13"/>
  </cols>
  <sheetData>
    <row r="1" spans="1:8" ht="31.5" customHeight="1" thickBot="1" x14ac:dyDescent="0.25">
      <c r="A1" s="139" t="s">
        <v>0</v>
      </c>
      <c r="B1" s="140"/>
      <c r="C1" s="140"/>
      <c r="D1" s="140"/>
      <c r="E1" s="140"/>
      <c r="F1" s="140"/>
      <c r="G1" s="141"/>
    </row>
    <row r="2" spans="1:8" ht="13.5" thickBot="1" x14ac:dyDescent="0.25">
      <c r="A2" s="142"/>
      <c r="B2" s="143"/>
      <c r="C2" s="143"/>
      <c r="D2" s="143"/>
      <c r="E2" s="143"/>
      <c r="F2" s="143"/>
      <c r="G2" s="143"/>
    </row>
    <row r="3" spans="1:8" ht="13.5" thickBot="1" x14ac:dyDescent="0.25">
      <c r="A3" s="9" t="s">
        <v>1</v>
      </c>
      <c r="B3" s="227" t="s">
        <v>40</v>
      </c>
      <c r="C3" s="227"/>
      <c r="D3" s="227"/>
      <c r="E3" s="227"/>
      <c r="F3" s="227"/>
      <c r="G3" s="228"/>
      <c r="H3" s="2"/>
    </row>
    <row r="4" spans="1:8" ht="13.5" thickBot="1" x14ac:dyDescent="0.25">
      <c r="A4" s="11" t="s">
        <v>2</v>
      </c>
      <c r="B4" s="235" t="s">
        <v>41</v>
      </c>
      <c r="C4" s="236"/>
      <c r="D4" s="236"/>
      <c r="E4" s="236"/>
      <c r="F4" s="236"/>
      <c r="G4" s="237"/>
    </row>
    <row r="5" spans="1:8" ht="13.5" thickBot="1" x14ac:dyDescent="0.25">
      <c r="A5" s="11" t="s">
        <v>3</v>
      </c>
      <c r="B5" s="238">
        <f>F32</f>
        <v>0</v>
      </c>
      <c r="C5" s="239"/>
      <c r="D5" s="239"/>
      <c r="E5" s="239"/>
      <c r="F5" s="239"/>
      <c r="G5" s="240"/>
    </row>
    <row r="6" spans="1:8" ht="13.5" thickBot="1" x14ac:dyDescent="0.25">
      <c r="A6" s="10" t="s">
        <v>4</v>
      </c>
      <c r="B6" s="241">
        <v>0.2056</v>
      </c>
      <c r="C6" s="242"/>
      <c r="D6" s="242"/>
      <c r="E6" s="242"/>
      <c r="F6" s="242"/>
      <c r="G6" s="243"/>
    </row>
    <row r="7" spans="1:8" ht="13.5" thickBot="1" x14ac:dyDescent="0.25">
      <c r="A7" s="232"/>
      <c r="B7" s="233"/>
      <c r="C7" s="233"/>
      <c r="D7" s="233"/>
      <c r="E7" s="233"/>
      <c r="F7" s="233"/>
      <c r="G7" s="233"/>
    </row>
    <row r="8" spans="1:8" ht="13.5" thickBot="1" x14ac:dyDescent="0.25">
      <c r="A8" s="14" t="s">
        <v>5</v>
      </c>
      <c r="B8" s="58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7" t="s">
        <v>11</v>
      </c>
    </row>
    <row r="9" spans="1:8" x14ac:dyDescent="0.2">
      <c r="A9" s="18">
        <v>1</v>
      </c>
      <c r="B9" s="234" t="s">
        <v>12</v>
      </c>
      <c r="C9" s="234"/>
      <c r="D9" s="234"/>
      <c r="E9" s="234"/>
      <c r="F9" s="234"/>
      <c r="G9" s="234"/>
    </row>
    <row r="10" spans="1:8" ht="26.25" thickBot="1" x14ac:dyDescent="0.25">
      <c r="A10" s="19" t="s">
        <v>13</v>
      </c>
      <c r="B10" s="20" t="s">
        <v>42</v>
      </c>
      <c r="C10" s="34" t="s">
        <v>23</v>
      </c>
      <c r="D10" s="21">
        <v>2.88</v>
      </c>
      <c r="E10" s="22"/>
      <c r="F10" s="23">
        <f>ROUND(D10*E10,2)</f>
        <v>0</v>
      </c>
      <c r="G10" s="24" t="e">
        <f>F10*100/$F$32</f>
        <v>#DIV/0!</v>
      </c>
    </row>
    <row r="11" spans="1:8" ht="13.5" thickBot="1" x14ac:dyDescent="0.25">
      <c r="A11" s="14" t="s">
        <v>14</v>
      </c>
      <c r="B11" s="229" t="s">
        <v>15</v>
      </c>
      <c r="C11" s="229"/>
      <c r="D11" s="229"/>
      <c r="E11" s="229"/>
      <c r="F11" s="25">
        <f>SUM(F10:F10)</f>
        <v>0</v>
      </c>
      <c r="G11" s="26" t="e">
        <f>F11*G32/F32</f>
        <v>#DIV/0!</v>
      </c>
    </row>
    <row r="12" spans="1:8" ht="13.5" thickBot="1" x14ac:dyDescent="0.25">
      <c r="A12" s="226"/>
      <c r="B12" s="226"/>
      <c r="C12" s="226"/>
      <c r="D12" s="226"/>
      <c r="E12" s="226"/>
      <c r="F12" s="226"/>
      <c r="G12" s="226"/>
    </row>
    <row r="13" spans="1:8" ht="13.5" thickBot="1" x14ac:dyDescent="0.25">
      <c r="A13" s="27">
        <v>2</v>
      </c>
      <c r="B13" s="230" t="s">
        <v>43</v>
      </c>
      <c r="C13" s="230"/>
      <c r="D13" s="230"/>
      <c r="E13" s="230"/>
      <c r="F13" s="230"/>
      <c r="G13" s="231"/>
    </row>
    <row r="14" spans="1:8" ht="51" x14ac:dyDescent="0.2">
      <c r="A14" s="28" t="s">
        <v>16</v>
      </c>
      <c r="B14" s="44" t="s">
        <v>20</v>
      </c>
      <c r="C14" s="43" t="s">
        <v>44</v>
      </c>
      <c r="D14" s="29">
        <v>627.75</v>
      </c>
      <c r="E14" s="30"/>
      <c r="F14" s="23">
        <f>ROUND(D14*E14,2)</f>
        <v>0</v>
      </c>
      <c r="G14" s="31" t="e">
        <f t="shared" ref="G14:G19" si="0">F14*100/$F$32</f>
        <v>#DIV/0!</v>
      </c>
    </row>
    <row r="15" spans="1:8" ht="25.5" x14ac:dyDescent="0.2">
      <c r="A15" s="28" t="s">
        <v>17</v>
      </c>
      <c r="B15" s="44" t="s">
        <v>45</v>
      </c>
      <c r="C15" s="43" t="s">
        <v>46</v>
      </c>
      <c r="D15" s="29">
        <v>29441.48</v>
      </c>
      <c r="E15" s="30"/>
      <c r="F15" s="23">
        <f>ROUND(D15*E15,2)</f>
        <v>0</v>
      </c>
      <c r="G15" s="31" t="e">
        <f t="shared" si="0"/>
        <v>#DIV/0!</v>
      </c>
    </row>
    <row r="16" spans="1:8" ht="25.5" x14ac:dyDescent="0.2">
      <c r="A16" s="28" t="s">
        <v>18</v>
      </c>
      <c r="B16" s="44" t="s">
        <v>47</v>
      </c>
      <c r="C16" s="34" t="s">
        <v>23</v>
      </c>
      <c r="D16" s="29">
        <v>4050</v>
      </c>
      <c r="E16" s="30"/>
      <c r="F16" s="23">
        <f>ROUND(D16*E16,2)</f>
        <v>0</v>
      </c>
      <c r="G16" s="31" t="e">
        <f t="shared" si="0"/>
        <v>#DIV/0!</v>
      </c>
    </row>
    <row r="17" spans="1:8" x14ac:dyDescent="0.2">
      <c r="A17" s="28" t="s">
        <v>48</v>
      </c>
      <c r="B17" s="44" t="s">
        <v>49</v>
      </c>
      <c r="C17" s="34" t="s">
        <v>23</v>
      </c>
      <c r="D17" s="29">
        <v>4050</v>
      </c>
      <c r="E17" s="30"/>
      <c r="F17" s="23">
        <f>ROUND(D17*E17,2)</f>
        <v>0</v>
      </c>
      <c r="G17" s="31" t="e">
        <f t="shared" si="0"/>
        <v>#DIV/0!</v>
      </c>
    </row>
    <row r="18" spans="1:8" ht="51" x14ac:dyDescent="0.2">
      <c r="A18" s="28" t="s">
        <v>50</v>
      </c>
      <c r="B18" s="44" t="s">
        <v>24</v>
      </c>
      <c r="C18" s="43" t="s">
        <v>44</v>
      </c>
      <c r="D18" s="29">
        <v>162</v>
      </c>
      <c r="E18" s="30"/>
      <c r="F18" s="23">
        <f t="shared" ref="F18:F19" si="1">ROUND(D18*E18,2)</f>
        <v>0</v>
      </c>
      <c r="G18" s="31" t="e">
        <f t="shared" si="0"/>
        <v>#DIV/0!</v>
      </c>
    </row>
    <row r="19" spans="1:8" ht="39" thickBot="1" x14ac:dyDescent="0.25">
      <c r="A19" s="28" t="s">
        <v>51</v>
      </c>
      <c r="B19" s="44" t="s">
        <v>52</v>
      </c>
      <c r="C19" s="43" t="s">
        <v>46</v>
      </c>
      <c r="D19" s="29">
        <v>7597.8</v>
      </c>
      <c r="E19" s="30"/>
      <c r="F19" s="23">
        <f t="shared" si="1"/>
        <v>0</v>
      </c>
      <c r="G19" s="31" t="e">
        <f t="shared" si="0"/>
        <v>#DIV/0!</v>
      </c>
    </row>
    <row r="20" spans="1:8" ht="15.75" customHeight="1" thickBot="1" x14ac:dyDescent="0.25">
      <c r="A20" s="14" t="s">
        <v>53</v>
      </c>
      <c r="B20" s="229" t="s">
        <v>15</v>
      </c>
      <c r="C20" s="229"/>
      <c r="D20" s="229"/>
      <c r="E20" s="229"/>
      <c r="F20" s="25">
        <f>SUM(F14:F19)</f>
        <v>0</v>
      </c>
      <c r="G20" s="26" t="e">
        <f>F20*100/F32</f>
        <v>#DIV/0!</v>
      </c>
    </row>
    <row r="21" spans="1:8" ht="13.5" thickBot="1" x14ac:dyDescent="0.25">
      <c r="A21" s="226"/>
      <c r="B21" s="226"/>
      <c r="C21" s="226"/>
      <c r="D21" s="226"/>
      <c r="E21" s="226"/>
      <c r="F21" s="226"/>
      <c r="G21" s="226"/>
    </row>
    <row r="22" spans="1:8" ht="13.5" thickBot="1" x14ac:dyDescent="0.25">
      <c r="A22" s="27">
        <v>3</v>
      </c>
      <c r="B22" s="230" t="s">
        <v>54</v>
      </c>
      <c r="C22" s="230"/>
      <c r="D22" s="230"/>
      <c r="E22" s="230"/>
      <c r="F22" s="230"/>
      <c r="G22" s="231"/>
    </row>
    <row r="23" spans="1:8" ht="38.25" x14ac:dyDescent="0.2">
      <c r="A23" s="33" t="s">
        <v>19</v>
      </c>
      <c r="B23" s="45" t="s">
        <v>55</v>
      </c>
      <c r="C23" s="34" t="s">
        <v>23</v>
      </c>
      <c r="D23" s="35">
        <v>129.6</v>
      </c>
      <c r="E23" s="35"/>
      <c r="F23" s="23">
        <f>ROUND(D23*E23,2)</f>
        <v>0</v>
      </c>
      <c r="G23" s="24" t="e">
        <f t="shared" ref="G23:G27" si="2">F23*100/$F$32</f>
        <v>#DIV/0!</v>
      </c>
    </row>
    <row r="24" spans="1:8" ht="38.25" x14ac:dyDescent="0.2">
      <c r="A24" s="33" t="s">
        <v>21</v>
      </c>
      <c r="B24" s="45" t="s">
        <v>55</v>
      </c>
      <c r="C24" s="34" t="s">
        <v>23</v>
      </c>
      <c r="D24" s="36">
        <v>112.59</v>
      </c>
      <c r="E24" s="35"/>
      <c r="F24" s="23">
        <f t="shared" ref="F24:F29" si="3">ROUND(D24*E24,2)</f>
        <v>0</v>
      </c>
      <c r="G24" s="24" t="e">
        <f t="shared" si="2"/>
        <v>#DIV/0!</v>
      </c>
    </row>
    <row r="25" spans="1:8" ht="25.5" x14ac:dyDescent="0.2">
      <c r="A25" s="32" t="s">
        <v>56</v>
      </c>
      <c r="B25" s="46" t="s">
        <v>57</v>
      </c>
      <c r="C25" s="34" t="s">
        <v>23</v>
      </c>
      <c r="D25" s="21">
        <v>7.56</v>
      </c>
      <c r="E25" s="37"/>
      <c r="F25" s="23">
        <f t="shared" si="3"/>
        <v>0</v>
      </c>
      <c r="G25" s="24" t="e">
        <f t="shared" si="2"/>
        <v>#DIV/0!</v>
      </c>
    </row>
    <row r="26" spans="1:8" ht="25.5" x14ac:dyDescent="0.2">
      <c r="A26" s="33" t="s">
        <v>22</v>
      </c>
      <c r="B26" s="46" t="s">
        <v>26</v>
      </c>
      <c r="C26" s="19" t="s">
        <v>25</v>
      </c>
      <c r="D26" s="21">
        <v>190</v>
      </c>
      <c r="E26" s="37"/>
      <c r="F26" s="23">
        <f t="shared" si="3"/>
        <v>0</v>
      </c>
      <c r="G26" s="24" t="e">
        <f t="shared" si="2"/>
        <v>#DIV/0!</v>
      </c>
    </row>
    <row r="27" spans="1:8" ht="38.25" x14ac:dyDescent="0.2">
      <c r="A27" s="33" t="s">
        <v>58</v>
      </c>
      <c r="B27" s="46" t="s">
        <v>59</v>
      </c>
      <c r="C27" s="19" t="s">
        <v>25</v>
      </c>
      <c r="D27" s="21">
        <v>4</v>
      </c>
      <c r="E27" s="37"/>
      <c r="F27" s="23">
        <f t="shared" si="3"/>
        <v>0</v>
      </c>
      <c r="G27" s="24" t="e">
        <f t="shared" si="2"/>
        <v>#DIV/0!</v>
      </c>
    </row>
    <row r="28" spans="1:8" ht="38.25" x14ac:dyDescent="0.2">
      <c r="A28" s="32" t="s">
        <v>60</v>
      </c>
      <c r="B28" s="45" t="s">
        <v>61</v>
      </c>
      <c r="C28" s="19" t="s">
        <v>25</v>
      </c>
      <c r="D28" s="36">
        <v>6</v>
      </c>
      <c r="E28" s="35"/>
      <c r="F28" s="23">
        <f t="shared" si="3"/>
        <v>0</v>
      </c>
      <c r="G28" s="51" t="e">
        <f>F28*100/$F$32</f>
        <v>#DIV/0!</v>
      </c>
    </row>
    <row r="29" spans="1:8" ht="39" thickBot="1" x14ac:dyDescent="0.25">
      <c r="A29" s="33" t="s">
        <v>62</v>
      </c>
      <c r="B29" s="48" t="s">
        <v>63</v>
      </c>
      <c r="C29" s="19" t="s">
        <v>25</v>
      </c>
      <c r="D29" s="49">
        <v>1</v>
      </c>
      <c r="E29" s="50"/>
      <c r="F29" s="23">
        <f t="shared" si="3"/>
        <v>0</v>
      </c>
      <c r="G29" s="51" t="e">
        <f>F29*100/$F$32</f>
        <v>#DIV/0!</v>
      </c>
    </row>
    <row r="30" spans="1:8" ht="13.5" thickBot="1" x14ac:dyDescent="0.25">
      <c r="A30" s="14" t="s">
        <v>62</v>
      </c>
      <c r="B30" s="229" t="s">
        <v>15</v>
      </c>
      <c r="C30" s="229"/>
      <c r="D30" s="229"/>
      <c r="E30" s="229"/>
      <c r="F30" s="25">
        <f>SUM(F23:F29)</f>
        <v>0</v>
      </c>
      <c r="G30" s="26" t="e">
        <f>F30*100/$F$32</f>
        <v>#DIV/0!</v>
      </c>
    </row>
    <row r="31" spans="1:8" ht="19.5" customHeight="1" thickBot="1" x14ac:dyDescent="0.25">
      <c r="A31" s="226"/>
      <c r="B31" s="226"/>
      <c r="C31" s="226"/>
      <c r="D31" s="226"/>
      <c r="E31" s="226"/>
      <c r="F31" s="226"/>
      <c r="G31" s="226"/>
    </row>
    <row r="32" spans="1:8" ht="13.5" thickBot="1" x14ac:dyDescent="0.25">
      <c r="A32" s="224" t="s">
        <v>27</v>
      </c>
      <c r="B32" s="225"/>
      <c r="C32" s="225"/>
      <c r="D32" s="225"/>
      <c r="E32" s="225"/>
      <c r="F32" s="16">
        <f>SUM(F30+F20+F11)</f>
        <v>0</v>
      </c>
      <c r="G32" s="38" t="e">
        <f>F32*100/$F$32</f>
        <v>#DIV/0!</v>
      </c>
      <c r="H32" s="39"/>
    </row>
    <row r="33" spans="1:7" x14ac:dyDescent="0.2">
      <c r="A33" s="40"/>
      <c r="B33" s="41"/>
      <c r="C33" s="41"/>
      <c r="D33" s="41"/>
      <c r="E33" s="41"/>
      <c r="F33" s="41"/>
      <c r="G33" s="42"/>
    </row>
    <row r="34" spans="1:7" x14ac:dyDescent="0.2">
      <c r="A34" s="41"/>
      <c r="B34" s="41"/>
      <c r="C34" s="41"/>
      <c r="D34" s="41"/>
      <c r="E34" s="41"/>
      <c r="F34" s="41"/>
      <c r="G34" s="42"/>
    </row>
    <row r="35" spans="1:7" x14ac:dyDescent="0.2">
      <c r="A35" s="41"/>
      <c r="B35" s="41"/>
      <c r="C35" s="41"/>
      <c r="D35" s="41"/>
      <c r="E35" s="41"/>
      <c r="F35" s="41"/>
      <c r="G35" s="42"/>
    </row>
    <row r="36" spans="1:7" x14ac:dyDescent="0.2">
      <c r="A36" s="41"/>
      <c r="B36" s="41"/>
      <c r="C36" s="41"/>
      <c r="D36" s="41"/>
      <c r="E36" s="41"/>
      <c r="F36" s="41"/>
      <c r="G36" s="42"/>
    </row>
    <row r="37" spans="1:7" ht="15.75" customHeight="1" x14ac:dyDescent="0.2">
      <c r="A37" s="42"/>
      <c r="B37" s="42"/>
      <c r="C37" s="42"/>
      <c r="D37" s="42"/>
      <c r="E37" s="42"/>
      <c r="F37" s="42"/>
      <c r="G37" s="42"/>
    </row>
    <row r="38" spans="1:7" ht="15.75" customHeight="1" x14ac:dyDescent="0.2">
      <c r="A38" s="42"/>
      <c r="B38" s="42"/>
      <c r="C38" s="42"/>
      <c r="D38" s="42"/>
      <c r="E38" s="41"/>
      <c r="F38" s="42"/>
      <c r="G38" s="42"/>
    </row>
    <row r="39" spans="1:7" x14ac:dyDescent="0.2">
      <c r="A39" s="42"/>
      <c r="B39" s="42"/>
      <c r="C39" s="42"/>
      <c r="D39" s="42"/>
      <c r="E39" s="42"/>
      <c r="F39" s="42"/>
      <c r="G39" s="42"/>
    </row>
    <row r="40" spans="1:7" x14ac:dyDescent="0.2">
      <c r="A40" s="42"/>
      <c r="B40" s="42"/>
      <c r="C40" s="42"/>
      <c r="D40" s="42"/>
      <c r="E40" s="42"/>
      <c r="F40" s="42"/>
      <c r="G40" s="42"/>
    </row>
    <row r="41" spans="1:7" x14ac:dyDescent="0.2">
      <c r="A41" s="42"/>
      <c r="B41" s="42"/>
      <c r="C41" s="42"/>
      <c r="D41" s="42"/>
      <c r="E41" s="42"/>
      <c r="F41" s="42"/>
      <c r="G41" s="42"/>
    </row>
    <row r="42" spans="1:7" x14ac:dyDescent="0.2">
      <c r="A42" s="42"/>
      <c r="B42" s="42"/>
      <c r="C42" s="42"/>
      <c r="D42" s="42"/>
      <c r="E42" s="42"/>
      <c r="F42" s="42"/>
      <c r="G42" s="42"/>
    </row>
    <row r="43" spans="1:7" x14ac:dyDescent="0.2">
      <c r="A43" s="42"/>
      <c r="B43" s="42"/>
      <c r="C43" s="42"/>
      <c r="D43" s="42"/>
      <c r="E43" s="42"/>
      <c r="F43" s="42"/>
      <c r="G43" s="42"/>
    </row>
    <row r="44" spans="1:7" x14ac:dyDescent="0.2">
      <c r="A44" s="42"/>
      <c r="B44" s="42"/>
      <c r="C44" s="42"/>
      <c r="D44" s="42"/>
      <c r="E44" s="42"/>
      <c r="F44" s="42"/>
      <c r="G44" s="42"/>
    </row>
    <row r="45" spans="1:7" x14ac:dyDescent="0.2">
      <c r="A45" s="42"/>
      <c r="B45" s="42"/>
      <c r="C45" s="42"/>
      <c r="D45" s="42"/>
      <c r="E45" s="42"/>
      <c r="F45" s="42"/>
      <c r="G45" s="42"/>
    </row>
    <row r="46" spans="1:7" x14ac:dyDescent="0.2">
      <c r="A46" s="42"/>
      <c r="B46" s="42"/>
      <c r="C46" s="42"/>
      <c r="D46" s="42"/>
      <c r="E46" s="42"/>
      <c r="F46" s="42"/>
      <c r="G46" s="42"/>
    </row>
    <row r="47" spans="1:7" x14ac:dyDescent="0.2">
      <c r="A47" s="42"/>
      <c r="B47" s="42"/>
      <c r="C47" s="42"/>
      <c r="D47" s="42"/>
      <c r="E47" s="42"/>
      <c r="F47" s="42"/>
      <c r="G47" s="42"/>
    </row>
    <row r="48" spans="1:7" x14ac:dyDescent="0.2">
      <c r="A48" s="42"/>
      <c r="B48" s="42"/>
      <c r="C48" s="42"/>
      <c r="D48" s="42"/>
      <c r="E48" s="42"/>
      <c r="F48" s="42"/>
      <c r="G48" s="42"/>
    </row>
  </sheetData>
  <mergeCells count="17">
    <mergeCell ref="B6:G6"/>
    <mergeCell ref="A32:E32"/>
    <mergeCell ref="A1:G1"/>
    <mergeCell ref="A31:G31"/>
    <mergeCell ref="B3:G3"/>
    <mergeCell ref="B20:E20"/>
    <mergeCell ref="B22:G22"/>
    <mergeCell ref="B13:G13"/>
    <mergeCell ref="A7:G7"/>
    <mergeCell ref="B11:E11"/>
    <mergeCell ref="A12:G12"/>
    <mergeCell ref="B9:G9"/>
    <mergeCell ref="B30:E30"/>
    <mergeCell ref="A21:G21"/>
    <mergeCell ref="A2:G2"/>
    <mergeCell ref="B4:G4"/>
    <mergeCell ref="B5:G5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 </vt:lpstr>
      <vt:lpstr>Cronograma</vt:lpstr>
      <vt:lpstr>Orçamento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User</cp:lastModifiedBy>
  <cp:revision/>
  <cp:lastPrinted>2022-11-11T15:36:29Z</cp:lastPrinted>
  <dcterms:created xsi:type="dcterms:W3CDTF">2015-12-07T12:00:04Z</dcterms:created>
  <dcterms:modified xsi:type="dcterms:W3CDTF">2022-11-17T11:15:19Z</dcterms:modified>
  <cp:category/>
  <cp:contentStatus/>
</cp:coreProperties>
</file>